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uditLink\Public\Presentations\Conversations On Compliance\2017\"/>
    </mc:Choice>
  </mc:AlternateContent>
  <bookViews>
    <workbookView xWindow="0" yWindow="0" windowWidth="24000" windowHeight="10320" firstSheet="1" activeTab="2"/>
  </bookViews>
  <sheets>
    <sheet name="Why Audit" sheetId="6" r:id="rId1"/>
    <sheet name="Summary" sheetId="7" r:id="rId2"/>
    <sheet name="Audit Plan" sheetId="1" r:id="rId3"/>
    <sheet name="Internal Controls" sheetId="5" r:id="rId4"/>
    <sheet name="Policy Reviews" sheetId="9" r:id="rId5"/>
    <sheet name="Audits" sheetId="10" r:id="rId6"/>
    <sheet name="FM" sheetId="8" r:id="rId7"/>
    <sheet name="Tracking Template (Exam)" sheetId="11" r:id="rId8"/>
    <sheet name="Tracking Template (External)" sheetId="12" r:id="rId9"/>
    <sheet name="Critical Reports" sheetId="13" r:id="rId10"/>
  </sheets>
  <definedNames>
    <definedName name="FFIEC">'Audit Plan'!$B$11</definedName>
    <definedName name="_xlnm.Print_Area" localSheetId="2">'Audit Plan'!$A$1:$P$83</definedName>
    <definedName name="_xlnm.Print_Area" localSheetId="4">'Policy Reviews'!$A$1:$S$66</definedName>
    <definedName name="_xlnm.Print_Titles" localSheetId="5">Audits!$21:$21</definedName>
    <definedName name="_xlnm.Print_Titles" localSheetId="4">'Policy Reviews'!$1:$1</definedName>
    <definedName name="_xlnm.Print_Titles" localSheetId="7">'Tracking Template (Exam)'!$1:$4</definedName>
    <definedName name="_xlnm.Print_Titles" localSheetId="8">'Tracking Template (External)'!$1:$4</definedName>
  </definedNames>
  <calcPr calcId="152511"/>
</workbook>
</file>

<file path=xl/calcChain.xml><?xml version="1.0" encoding="utf-8"?>
<calcChain xmlns="http://schemas.openxmlformats.org/spreadsheetml/2006/main">
  <c r="C69" i="10" l="1"/>
  <c r="C66" i="10"/>
  <c r="C63" i="10"/>
  <c r="C60" i="10"/>
  <c r="C57" i="10"/>
  <c r="C51" i="10"/>
  <c r="C47" i="10"/>
  <c r="I45" i="10"/>
  <c r="I39" i="10"/>
  <c r="I33" i="10"/>
  <c r="I22" i="10"/>
  <c r="D10" i="10"/>
  <c r="D17" i="10" s="1"/>
  <c r="D5" i="10"/>
  <c r="D19" i="10" l="1"/>
  <c r="I75" i="10" s="1"/>
</calcChain>
</file>

<file path=xl/comments1.xml><?xml version="1.0" encoding="utf-8"?>
<comments xmlns="http://schemas.openxmlformats.org/spreadsheetml/2006/main">
  <authors>
    <author>aszatkowski</author>
  </authors>
  <commentList>
    <comment ref="D1" authorId="0" shapeId="0">
      <text>
        <r>
          <rPr>
            <b/>
            <sz val="8"/>
            <color indexed="81"/>
            <rFont val="Tahoma"/>
            <family val="2"/>
          </rPr>
          <t>aszatkowski:</t>
        </r>
        <r>
          <rPr>
            <sz val="8"/>
            <color indexed="81"/>
            <rFont val="Tahoma"/>
            <family val="2"/>
          </rPr>
          <t xml:space="preserve">
See notes in column U &amp; V for standard annual review timetable.  
</t>
        </r>
      </text>
    </comment>
    <comment ref="A11" authorId="0" shapeId="0">
      <text>
        <r>
          <rPr>
            <b/>
            <sz val="8"/>
            <color indexed="81"/>
            <rFont val="Tahoma"/>
            <family val="2"/>
          </rPr>
          <t>aszatkowski:</t>
        </r>
        <r>
          <rPr>
            <sz val="8"/>
            <color indexed="81"/>
            <rFont val="Tahoma"/>
            <family val="2"/>
          </rPr>
          <t xml:space="preserve">
Policy and procedure BoD approval required.</t>
        </r>
      </text>
    </comment>
  </commentList>
</comments>
</file>

<file path=xl/sharedStrings.xml><?xml version="1.0" encoding="utf-8"?>
<sst xmlns="http://schemas.openxmlformats.org/spreadsheetml/2006/main" count="1001" uniqueCount="532">
  <si>
    <t>First Quarter</t>
  </si>
  <si>
    <t>Second Quarter</t>
  </si>
  <si>
    <t>Third Quarter</t>
  </si>
  <si>
    <t>Fourth Quarter</t>
  </si>
  <si>
    <t>Branch Audits</t>
  </si>
  <si>
    <t>Daily</t>
  </si>
  <si>
    <t xml:space="preserve">File Maintenance </t>
  </si>
  <si>
    <t>Monthly</t>
  </si>
  <si>
    <t>CP on non-qualified Accts</t>
  </si>
  <si>
    <t>Loans with interest payments due higher than payment</t>
  </si>
  <si>
    <t>Loans paid ahead</t>
  </si>
  <si>
    <t>Jan</t>
  </si>
  <si>
    <t>Feb</t>
  </si>
  <si>
    <t>Mar</t>
  </si>
  <si>
    <t>Apr</t>
  </si>
  <si>
    <t>May</t>
  </si>
  <si>
    <t>Jun</t>
  </si>
  <si>
    <t>Jul</t>
  </si>
  <si>
    <t>Aug</t>
  </si>
  <si>
    <t>Sep</t>
  </si>
  <si>
    <t>Oct</t>
  </si>
  <si>
    <t>Nov</t>
  </si>
  <si>
    <t>Dec</t>
  </si>
  <si>
    <t>Bi-Monthly</t>
  </si>
  <si>
    <t>Audits</t>
  </si>
  <si>
    <t>New Memberships</t>
  </si>
  <si>
    <t>Social Media</t>
  </si>
  <si>
    <t>Weekly</t>
  </si>
  <si>
    <t>FinCEN 314(a)</t>
  </si>
  <si>
    <t>Quarterly</t>
  </si>
  <si>
    <t>Annual</t>
  </si>
  <si>
    <t>Review/Renew Exempt Memberships</t>
  </si>
  <si>
    <t>W8BEN Recertification</t>
  </si>
  <si>
    <t>Risk Assessments</t>
  </si>
  <si>
    <t>Courtesy Pay Risk Review</t>
  </si>
  <si>
    <t>Employee Security Audit</t>
  </si>
  <si>
    <t>Safety &amp; Soundness</t>
  </si>
  <si>
    <t>Loan with payments less than $25.00</t>
  </si>
  <si>
    <t>ACH</t>
  </si>
  <si>
    <t>AuditLink</t>
  </si>
  <si>
    <t xml:space="preserve">                                             2017 Compliance &amp; Audit Plan</t>
  </si>
  <si>
    <t>High Risk Account Review</t>
  </si>
  <si>
    <t>Internal or External</t>
  </si>
  <si>
    <t>External</t>
  </si>
  <si>
    <t>Plante Moran</t>
  </si>
  <si>
    <t>Regulation / Governing Citation</t>
  </si>
  <si>
    <t>NACHA</t>
  </si>
  <si>
    <t>BSA/OFAC</t>
  </si>
  <si>
    <t>FACTA</t>
  </si>
  <si>
    <t>Responsible</t>
  </si>
  <si>
    <t>Online Banking &amp; Multifactor Authentication</t>
  </si>
  <si>
    <t>Reg Flags / ID Theft</t>
  </si>
  <si>
    <t>Cyber Security</t>
  </si>
  <si>
    <t>Internal</t>
  </si>
  <si>
    <t>Third Party (Vendor Management)</t>
  </si>
  <si>
    <t>Conduct</t>
  </si>
  <si>
    <t>Information Security</t>
  </si>
  <si>
    <t>Examinations &amp; Audits</t>
  </si>
  <si>
    <t>Information Technology</t>
  </si>
  <si>
    <t>Loan Originator Compensation</t>
  </si>
  <si>
    <t>HMDA Submission</t>
  </si>
  <si>
    <t>BSA &amp; OFAC</t>
  </si>
  <si>
    <t>Internal Controls</t>
  </si>
  <si>
    <t xml:space="preserve">The complexity of the credit union based on products &amp; services, size, geographic footprint and other factors determines the need for further review. Determining the risk with each area of operations, will further determine the audit plan.  </t>
  </si>
  <si>
    <t>Regulation G 1007.104</t>
  </si>
  <si>
    <t>High Risk Vendor Report to BOD</t>
  </si>
  <si>
    <t>Loan Concentration Risk Report</t>
  </si>
  <si>
    <t>Subject</t>
  </si>
  <si>
    <t>Description</t>
  </si>
  <si>
    <t>CUs transaction monitoring system targets specific, higher risk types of transactions, and includes the review of daily reports or reports that cover a period of time (e.g. rolling 30 day reports, monthly reports) or a combination of both types.  The type and frequency of review will cover the CUs higher risk products, services, members and entities and shall be carried out by the BSA Compliance Officer or designee.  Reviews must be documented.</t>
  </si>
  <si>
    <t>Currency Activity Reports</t>
  </si>
  <si>
    <t xml:space="preserve">Currency activity reports are generated daily to identify all currency activity greater than or equal to $3,000 per tax ID number.  These reports should be reviewed daily to ensure proper reporting of currency transactions and at regular, at least monthly, intervals based on a rolling 30 day time period to aid in the identification and evaluation of unusual currency transactions.    </t>
  </si>
  <si>
    <t>Monetary Instrument Records</t>
  </si>
  <si>
    <t xml:space="preserve">Records for monetary instrument sales are required by regulation and can also aid the CU in identifying possible currency structuring through the purchase of cashier’s checks, money orders, or prepaid cards in amounts greater than or equal to $3,000.  Reviews for suspicious activity should encompass activity for an extended period of time, should occur at least quarterly and should focus on the identification of commonalities – payees, purchasers, consecutively purchased instruments, etc.  </t>
  </si>
  <si>
    <t>Wire Transfer Records</t>
  </si>
  <si>
    <t>CU is required to maintain records of wire transfers greater than or equal to $3,000 which can also help the CU identify patterns of unusual activity.  Reviews of wire transfer activity for unusual patterns should include activity for an extended period of time by account number, should occur at least quarterly, and should focus on the identification of commonalities.  Activities identified during this review should be subjected to additional research to ensure identified activity is consistent with the account purpose and/or expected activity.</t>
  </si>
  <si>
    <t>Cash Counts</t>
  </si>
  <si>
    <t>Cash Over/Short</t>
  </si>
  <si>
    <t>Cash differences &gt;= $1.00 for the previous month are reported to the IA (or designee) within the first week of the current month.  This is compared to the cash over/short general ledger for legitimacy. Counseling guidelines for these differences is indicated in the teller over and short policy approved by the Board of Directors.</t>
  </si>
  <si>
    <t>Change Fund</t>
  </si>
  <si>
    <t>A review of branch change fund levels is completed at month end to include a review of teller, vault and cash machine cash on hand per branch location to ensure cash levels are within the limits established by the board of directors.</t>
  </si>
  <si>
    <t>Account Monitoring</t>
  </si>
  <si>
    <t>Closed Accounts</t>
  </si>
  <si>
    <t xml:space="preserve">Accounts are selected at random and transaction activity verified by the IA.  For withdrawals, receipts from the activating transaction are reviewed and compared to the member's signature card for legitimacy.  For deposits, the signature on the cleared check will be compared to the membership card or the account will be flagged and transaction activity will be re-evaluated in two weeks to a month.  And, for new loans, the account will be flagged for follow up to ensure the first few payments are made and the loan file evaluated for proper documentation and member identification.  Additionally, the IA regularly monitors the transaction activity to ensure transactions are activating the dormant account in accordance with credit union policy/procedure and removes the account from the dormancy suspense file.       </t>
  </si>
  <si>
    <t>Employee &amp; Official Family Accounts</t>
  </si>
  <si>
    <t xml:space="preserve">Employee and official family member account transactions are regularly evaluated.  AuditLink performs the initial evaluation; they review employee and official family accounts for suspicious activity and submit a bi-weekly report to the IA.  The IA then evaluates the report data and accounts noted, placing any necessary comments within the report.  Areas of interest include but are not limited to:  large dollar transactions; frequent check deposits and withdrawals; negative balance accounts; fee issuance, reimbursement or situations were fees should be imposed but were not; member and phone transfers into or out of accounts; frequency of deposits made to cover items being presented for payment; etc.  </t>
  </si>
  <si>
    <t>Negative Accounts</t>
  </si>
  <si>
    <t xml:space="preserve">The negative share report details all accounts (regular, share draft, etc) currently maintaining a negative or overdrawn account balance.  Accounts are randomly selected from this report to ensure proper procedures are being followed (ODP, NSF, closures, abuse, etc). </t>
  </si>
  <si>
    <t>Loan Monitoring</t>
  </si>
  <si>
    <t xml:space="preserve">Each month, the IA should:  MAIL - select a 5% sampling of the previous month's loan disbursements and mail loan confirmation letters.  The IA should compile a list of the confirmations mailed and verify a response is received; if no response is received within 15 days, the IA should conduct a review of the loan file.  VERBAL - select a 5% sampling of borrowers associated with new loan accounts (unsecured, line of credit or credit card loans; cash payment or non-payroll deduction loans) and confirm via telephone the legitimacy of the loan account.   </t>
  </si>
  <si>
    <t>Mortgage Quality Control</t>
  </si>
  <si>
    <t xml:space="preserve">Pre- and Post-Funding QC reviews of our secondary market mortgage portfolio are conducted on monthly basis by Synergy.  The results of such reviews are evaluated monthly by the IA and key QC team members.  (QC review processes are defined in the Mortgage Quality Control Plan.)    </t>
  </si>
  <si>
    <t>Access Rights</t>
  </si>
  <si>
    <t>User access rights and user movement on network, core, remote and other systems; new users, additions, modifications and deletions to users and their profiles/access rights are to be regularly evaluated throughout the year.</t>
  </si>
  <si>
    <t>Remote Access</t>
  </si>
  <si>
    <t>Remote access reports are delivered monthly to the CU from WescoNet and reviewed regularly by the IA - users who logged in during the previous day and failed login attempts.</t>
  </si>
  <si>
    <t xml:space="preserve">The handling, storage and disposal of credit union and/or member records is to be regularly evaluated throughout the year.  </t>
  </si>
  <si>
    <t>Source</t>
  </si>
  <si>
    <t>Tool 633</t>
  </si>
  <si>
    <t>Tool 636 &amp; 633</t>
  </si>
  <si>
    <t>Tool 981</t>
  </si>
  <si>
    <t>Accounts Payable &amp; Expense Reports</t>
  </si>
  <si>
    <t>Data Download</t>
  </si>
  <si>
    <t>CUSPY LSECAUDIT</t>
  </si>
  <si>
    <t>Corporate Credit Cards</t>
  </si>
  <si>
    <t>Wire Transfers (BSA)</t>
  </si>
  <si>
    <t>The goal of Access Controls is to allow access to authorized individuals and devices and to disallow access to all others.  The IA will regularly evaluate credit union access controls to ensure access is authorized and provided only to individuals whose identity has been established, and their activities will be limited to the minimum required for business purposes.</t>
  </si>
  <si>
    <t>SAR Report (High Risk Transactions / Unusual Activity)</t>
  </si>
  <si>
    <t>Tool 213</t>
  </si>
  <si>
    <t>Closed account confirmations are mailed to accounts with specific closed account codes (unhappy with services, changed financial institutions, etc).  The IA (or designee) should select a sample of these closed accounts and verify a response is received; if no response is received within 15 days, the signature on the closing withdrawal receipt or cancelled check should be compared to the member's signature card.  Review file maintenance on the account to ensure account hasn't been maintenanced to No Mail</t>
  </si>
  <si>
    <t>OFAC Override Report</t>
  </si>
  <si>
    <t>Tool 664, Memo Type OO</t>
  </si>
  <si>
    <t>OFAC Scan</t>
  </si>
  <si>
    <t>Tool 985 or CU*SPY PDRMTR</t>
  </si>
  <si>
    <t>Dormant Accounts</t>
  </si>
  <si>
    <t>Tool 984 or CU*SPY LBKSC3</t>
  </si>
  <si>
    <t>Tool 33</t>
  </si>
  <si>
    <t>Tool 60</t>
  </si>
  <si>
    <t>Tool 402</t>
  </si>
  <si>
    <t>Tool 982</t>
  </si>
  <si>
    <t>Payment Solutions</t>
  </si>
  <si>
    <t>Tool 546</t>
  </si>
  <si>
    <t>Credit Loans Overpaid</t>
  </si>
  <si>
    <t>12 CFR 1026.11</t>
  </si>
  <si>
    <t>Employee Fee Refunds</t>
  </si>
  <si>
    <t>Tool 370 - Show Insiders</t>
  </si>
  <si>
    <t>Teller transactions on accounts flagged with wrong address</t>
  </si>
  <si>
    <t>Suppression of Transaction on Member Statements</t>
  </si>
  <si>
    <t>Future canned query</t>
  </si>
  <si>
    <t>STANDARD OPERATION REVIEWS / MONITORING</t>
  </si>
  <si>
    <t>Tool 493</t>
  </si>
  <si>
    <t>Account Adjustment Report</t>
  </si>
  <si>
    <t>Tool 868</t>
  </si>
  <si>
    <t>Overrides</t>
  </si>
  <si>
    <t>Deceased Accounts</t>
  </si>
  <si>
    <t>Consumer Loans</t>
  </si>
  <si>
    <t>Real Estate Loans</t>
  </si>
  <si>
    <t>Business Loans</t>
  </si>
  <si>
    <t>Duplicate SSN Using Different Names</t>
  </si>
  <si>
    <t>Tool 682</t>
  </si>
  <si>
    <t>Duplicate SSN using Different Names</t>
  </si>
  <si>
    <t>Interest Due Greater than Payment Amount</t>
  </si>
  <si>
    <t>Interest rates below 1.25%</t>
  </si>
  <si>
    <t>Tool 658</t>
  </si>
  <si>
    <t>Loan Information Sent to Credit Bureaus</t>
  </si>
  <si>
    <t>Abnormal Account Activity</t>
  </si>
  <si>
    <t>Tool 537</t>
  </si>
  <si>
    <t>BSA REVIEWS AND MONITORING</t>
  </si>
  <si>
    <t>Tool 769</t>
  </si>
  <si>
    <t>Tool 788</t>
  </si>
  <si>
    <t>Payments Less than $25</t>
  </si>
  <si>
    <t>Find errors made during loan creation or employee fraud.</t>
  </si>
  <si>
    <t>Interest Rates less than 1.25%</t>
  </si>
  <si>
    <t>Tool 479</t>
  </si>
  <si>
    <t>Checking Account Never Funded</t>
  </si>
  <si>
    <t>Abnormal Account Activity (BSA)</t>
  </si>
  <si>
    <t>Gift Cards Sales</t>
  </si>
  <si>
    <t>Gift Card Sales (BSA)</t>
  </si>
  <si>
    <t>Tool 532, Select Advance Type Code</t>
  </si>
  <si>
    <t>High Risk Accounts</t>
  </si>
  <si>
    <t>A2A Review</t>
  </si>
  <si>
    <t>Random “surprise” cash counts are to be performed based on policy requirements. Periodic counts of all ATMs, cash machines and vaults are also to be performed on an annual basis. This is monitored on a quarterly basis.  Review of 739.00 for any anonomylis GL entries 3 days prior to and after the cash counts have been completed.  Auditing performs an annual cash count for branches.</t>
  </si>
  <si>
    <t>Ensure transactions are not being performed on deceased accounts, except by a beneficiary or joint owner.  Mitigate potential losses to credit union by evaluating loan relationships</t>
  </si>
  <si>
    <t>Vendor Reviews Up to Date</t>
  </si>
  <si>
    <t>Financial</t>
  </si>
  <si>
    <t>INFORMATION REVIEWS / MONITORING</t>
  </si>
  <si>
    <t>Mitigate against potential losses from the use of Courtesy Pay when the account doesn't qualify and credit union wouldn't be able to collect.</t>
  </si>
  <si>
    <t>Tool 788 or Query: RATELT1.25</t>
  </si>
  <si>
    <t>Tool 480 or Query: INTDUE</t>
  </si>
  <si>
    <t>Query: CHECKNODEP</t>
  </si>
  <si>
    <t>A2A (BSA)</t>
  </si>
  <si>
    <t>High Risk Accounts (BSA)</t>
  </si>
  <si>
    <t>Tool 402 or AuditLink</t>
  </si>
  <si>
    <t>Configured Deposit Rates</t>
  </si>
  <si>
    <t>Loan Audits</t>
  </si>
  <si>
    <t>DIFS / NCUA</t>
  </si>
  <si>
    <t>FFIEC</t>
  </si>
  <si>
    <t>Reg Z 1026.36</t>
  </si>
  <si>
    <t>Reg Z 1026.16 1026.24 Reg DD 1030.8</t>
  </si>
  <si>
    <t>REG B</t>
  </si>
  <si>
    <t>REG C</t>
  </si>
  <si>
    <t>This report will ensure that as credit union staff members get potential OFAC hits that they are validated against the specific list the name was found on and that an audit tracker is updated with the results of the investigation</t>
  </si>
  <si>
    <t>This tool allows the auditor or risk management staff to uncover outlier transactions that would indicate suspicious or anamolous activity that should be reveiwed.  This report also can uncover elderly abuse, money service businesses, or businesses that are operating in a manner that would dictate elevated risk which in this case would dictate the credit union add a due diligence code to the account and monitor more frequently.</t>
  </si>
  <si>
    <t xml:space="preserve">This is a set of detailed reports of activity on accounts which the credit union has flagged with a due diligence code.  </t>
  </si>
  <si>
    <t>This report is used to uncover layering of cash through the purchase of multiple gift cards.</t>
  </si>
  <si>
    <t>Member 460    Segments tool #592</t>
  </si>
  <si>
    <t>New loan report or tool #788</t>
  </si>
  <si>
    <t>Query. Future tool being requested</t>
  </si>
  <si>
    <t xml:space="preserve"> Query: A2ATRANS File</t>
  </si>
  <si>
    <t>Report LNWACE  Tool number 548</t>
  </si>
  <si>
    <t>AuditLink Move It Report for those using AuditLink or LELOG daily report found in CU*SPY</t>
  </si>
  <si>
    <t>CUSPY Report name OFAC</t>
  </si>
  <si>
    <t>Tool 381</t>
  </si>
  <si>
    <t>Used to validate the credit unions BSA/OFAC policies are being adhered too revolving around required information to be garnered at the time of account opening.</t>
  </si>
  <si>
    <t>Regulation Z states you must make a good faith effort to refund the money to the member within six months of the overpayment being made.</t>
  </si>
  <si>
    <t xml:space="preserve">Validate that the activity was an actual error on the part of the employee and not a way to mask insider dishonesty. </t>
  </si>
  <si>
    <t>This report is used by head tellers, back office staff, and auditors. From a head teller perspective this report will show mistakes made by the staff when applying cash. From a back office perspective this report can be a vital tool in researching why the cash account is off. From an auditing perspective this report shows cash transactions that have been reversed. Auditors will use this report to verify that the cash was reapplied appropriately.</t>
  </si>
  <si>
    <t>For credit unions not using the Misc Account forms to generate the TIS, verfify rates programmed in CU*BASE Gold for deposit accounts match the TIS.  Ensures proper disclosure to members and eliminates an entry error or employee mis-conduct as system rates for deposit accounts do not appear in the file maintance report, as those are only at the account level.  It is recommended that the auditor ask the staff member who is responsible for rate maintenance to provide you with a screen print.</t>
  </si>
  <si>
    <t>Tool 357</t>
  </si>
  <si>
    <t>This report is used to audit members who have paid loans ahead to audit for two things.  If your credit union has a policy which has a specific amount of time a member can pay ahead then this report is the one you would use to back it down to policy limits.  It is also used to validate that the paid ahead status was not done to avoid collection of the account through the sale of collateral or member relocation (skip).</t>
  </si>
  <si>
    <t>This report is viewed each Monday to validate if new members or non-members have a potential match to the OFAC SDN or Combined Sanctions list.  New hits should be evaluated against the OFAC site and the details of the research should be added to the member tracker.</t>
  </si>
  <si>
    <t>Tools 774 and 775</t>
  </si>
  <si>
    <t>File Maintenance  - See additional tab for fields deemed to be critical</t>
  </si>
  <si>
    <t>Downloaded data</t>
  </si>
  <si>
    <t xml:space="preserve">The majority of the credit union's operational audits are detailed in the audit schedule worksheet.  Few are depicted in the standard reviews worksheet.  Operational audits will focus on credit union products and services - processes and testing.  </t>
  </si>
  <si>
    <t xml:space="preserve">Compliance audits are detailed within the standard reviews worksheet, the audit schedule worksheet as well as the policies-programs worksheet.  Compliance audits will center around policy and program reviews as well as the testing of requirements noted within our credit union policies and disclosures.  Additionally, compliance matters are often reviewed in conjunction with other operational audits (i.e. Regulation Z requirements are reviewed during the loan review process).  </t>
  </si>
  <si>
    <t>Internal financial audits will encompass the verification of ratios as reported to the board of directors - spread analysis report, quarterly ALM and concentration risk reports, etc.</t>
  </si>
  <si>
    <t>Investigative audits cannot be planned and, therefore, are not dictated within this internal audit plan.  They are "the unknown" and may disrupt the internal audit program's audit work schedule.</t>
  </si>
  <si>
    <t>SUBJECT</t>
  </si>
  <si>
    <t>LEADERSHIP</t>
  </si>
  <si>
    <t>LAST DATE REVIEWED</t>
  </si>
  <si>
    <t xml:space="preserve">REVIEW STANDARD (YRS) </t>
  </si>
  <si>
    <t>JAN</t>
  </si>
  <si>
    <t>FEB</t>
  </si>
  <si>
    <t>MAR</t>
  </si>
  <si>
    <t>APR</t>
  </si>
  <si>
    <t>MAY</t>
  </si>
  <si>
    <t>JUN</t>
  </si>
  <si>
    <t>JUL</t>
  </si>
  <si>
    <t>AUG</t>
  </si>
  <si>
    <t>SEPT</t>
  </si>
  <si>
    <t>OCT</t>
  </si>
  <si>
    <t>NOV</t>
  </si>
  <si>
    <t>DEC</t>
  </si>
  <si>
    <t>ACCOUNT OWNERSHIP POLICY</t>
  </si>
  <si>
    <t>Y</t>
  </si>
  <si>
    <t>X</t>
  </si>
  <si>
    <t>present</t>
  </si>
  <si>
    <t>ACH POLICY</t>
  </si>
  <si>
    <t>N</t>
  </si>
  <si>
    <t>review</t>
  </si>
  <si>
    <t>ACH RISK MANAGEMENT PROGRAM</t>
  </si>
  <si>
    <t>*Risk assessment to be presented in conjunction with policy and program.</t>
  </si>
  <si>
    <t>ALLOWANCE FOR LOAN LOSS POLICY</t>
  </si>
  <si>
    <t>ALM POLICY</t>
  </si>
  <si>
    <t>ATM/DEBIT PIN &amp; KEY SECURITY PROGRAM</t>
  </si>
  <si>
    <t xml:space="preserve">*Is not presented to BoD, SC only - PROCEDURES.  </t>
  </si>
  <si>
    <t>AUDIT POLICY</t>
  </si>
  <si>
    <t>Personnel</t>
  </si>
  <si>
    <t>BSA PROGRAM</t>
  </si>
  <si>
    <t>CAPITAL ADEQUACY POLICY</t>
  </si>
  <si>
    <t>Allowance for Loan Loss</t>
  </si>
  <si>
    <t>CHECK CASHING POLICY</t>
  </si>
  <si>
    <t>CODE OF CONDUCT</t>
  </si>
  <si>
    <t>CONCENTRATION RISK POLICY</t>
  </si>
  <si>
    <t>CORPORATE CREDIT CARD POLICY</t>
  </si>
  <si>
    <t>DIRECTORSHIP RESPONSIBILITY POLICY</t>
  </si>
  <si>
    <t>DISASTER RECOVERY PLAN</t>
  </si>
  <si>
    <t>DISASTER RESPONSE POLICY</t>
  </si>
  <si>
    <t>DORMANT ACCOUNTS / ESCHEATS POLICY</t>
  </si>
  <si>
    <t>ECOMMERCE POLICY</t>
  </si>
  <si>
    <t>ELECTRONIC COMMUNICATIONS POLICY</t>
  </si>
  <si>
    <t>EMERGENCY PROCEDURES</t>
  </si>
  <si>
    <t>*Is not presented to BoD, SC only - PROCEDURES.  Reviewed in conjunction with Disaster Recovery Plan.</t>
  </si>
  <si>
    <t>FACT ACT POLICY</t>
  </si>
  <si>
    <t>FIXED ASSET POLICY</t>
  </si>
  <si>
    <t>FRAUD POLICY</t>
  </si>
  <si>
    <t>IDENTITY THEFT PROTECTION POLICY</t>
  </si>
  <si>
    <t>IDENTITY THEFT PROTECTION PROGRAM</t>
  </si>
  <si>
    <t>INCIDENT RESPONSE POLICY</t>
  </si>
  <si>
    <t>INCIDENT RESPONSE PROGRAM</t>
  </si>
  <si>
    <t>INFORMATION SECURITY POLICY</t>
  </si>
  <si>
    <t>INFORMATION SECURITY PROGRAM AND ANNUAL (GLBA) REPORT</t>
  </si>
  <si>
    <t>*Risk assessment to be presented in conjunction with program.</t>
  </si>
  <si>
    <t>INFORMATION SYSTEMS POLICY</t>
  </si>
  <si>
    <t>INTEREST RATE RISK POLICY</t>
  </si>
  <si>
    <t>INVESTMENT POLICY</t>
  </si>
  <si>
    <t>LIQUIDITY POLICY</t>
  </si>
  <si>
    <t>LOAN PARTICIPATION POLICY</t>
  </si>
  <si>
    <t>LOAN POLICIES</t>
  </si>
  <si>
    <t>LOSS MITIGATION POLICY</t>
  </si>
  <si>
    <t>MANAGEMENT SUCCESSION PLAN</t>
  </si>
  <si>
    <t>MORTGAGE QUALITY CONTROL PLAN</t>
  </si>
  <si>
    <t>NOMINATING POLICY</t>
  </si>
  <si>
    <t>NONDEPOSIT INVESTMENT PROGRAM</t>
  </si>
  <si>
    <t>OVERDRAFT PRIVILEGE POLICY</t>
  </si>
  <si>
    <t>PERSONNEL POLICY</t>
  </si>
  <si>
    <t>POLITICAL SOLICITATION POLICY</t>
  </si>
  <si>
    <t>PRIVACY POLICY</t>
  </si>
  <si>
    <t xml:space="preserve">RECORD RETENTION &amp; PRESERVATION PROGRAM </t>
  </si>
  <si>
    <t>REG GG - UNLAWFUL INTERNET GAMBLING POLICY</t>
  </si>
  <si>
    <t>SAFE DEPOSIT BOX POLICY</t>
  </si>
  <si>
    <t>SAFE DEPOSIT BOX PROGRAM</t>
  </si>
  <si>
    <t>*Is not presented to BoD, SC only - PROCEDURES</t>
  </si>
  <si>
    <t>SECURITY POLICY</t>
  </si>
  <si>
    <t>SIGNATURE GUARANTEE PROGRAM</t>
  </si>
  <si>
    <t>SOCIAL MEDIA POLICY</t>
  </si>
  <si>
    <t>SUSPENSION OF SERVICES POLICY</t>
  </si>
  <si>
    <t>THIRD PARTY OVERSIGHT POLICY</t>
  </si>
  <si>
    <t>TRAVEL POLICY</t>
  </si>
  <si>
    <t>TRUST ACCOUNTS POLICY</t>
  </si>
  <si>
    <t>WHISTLEBLOWER PROTECTION POLICY</t>
  </si>
  <si>
    <t>WIRE TRANSFER POLICY</t>
  </si>
  <si>
    <t>Calculation of Available Hours:</t>
  </si>
  <si>
    <t>Total Work Hours</t>
  </si>
  <si>
    <t>Less Holidays</t>
  </si>
  <si>
    <t>Less Paid Time Off</t>
  </si>
  <si>
    <t>Subtotal</t>
  </si>
  <si>
    <t>Continuing Audit/Compliance Department Work:</t>
  </si>
  <si>
    <t>Compliance Program</t>
  </si>
  <si>
    <t>Schools/Conferences/Training</t>
  </si>
  <si>
    <t>Meetings</t>
  </si>
  <si>
    <t>Annual External Audit Assistance</t>
  </si>
  <si>
    <t>Examination Assistance</t>
  </si>
  <si>
    <t>Administrative Tasks</t>
  </si>
  <si>
    <t>Standard Reviews</t>
  </si>
  <si>
    <t>Follow Up Evaluations</t>
  </si>
  <si>
    <t>Policy-Procedure-Risk Assessments</t>
  </si>
  <si>
    <t>Subtotal:</t>
  </si>
  <si>
    <t>Additional Audit/Compliance Hours Available:</t>
  </si>
  <si>
    <t>TARGETED AUDITS</t>
  </si>
  <si>
    <t>REVIEW STANDARD (YRS)</t>
  </si>
  <si>
    <t>ESTIMATED AUDIT HOURS</t>
  </si>
  <si>
    <t>Compliance Audits</t>
  </si>
  <si>
    <t>See "Standard Reviews" worksheet for additional compliance audit information.</t>
  </si>
  <si>
    <t>Accounts</t>
  </si>
  <si>
    <t>OUTSOURCE AuditLink</t>
  </si>
  <si>
    <t>Advertising</t>
  </si>
  <si>
    <t>Bankruptcy &amp; Collections</t>
  </si>
  <si>
    <t>--</t>
  </si>
  <si>
    <t>Business Continuity/Records Retention</t>
  </si>
  <si>
    <t>Electronic Payments</t>
  </si>
  <si>
    <t>Employment</t>
  </si>
  <si>
    <t xml:space="preserve">Security </t>
  </si>
  <si>
    <t>Financial Audits</t>
  </si>
  <si>
    <t>See "Standard Reviews" worksheet for additional financial audit information.</t>
  </si>
  <si>
    <t>N/A</t>
  </si>
  <si>
    <t>External Audit</t>
  </si>
  <si>
    <t>Budget Analysis</t>
  </si>
  <si>
    <t>General Responsibility</t>
  </si>
  <si>
    <t>Corporate Card Account</t>
  </si>
  <si>
    <t>Investments</t>
  </si>
  <si>
    <t>Information Security &amp; Technology Audits</t>
  </si>
  <si>
    <t>See "Standard Reviews" worksheet for additional Information Security &amp; Technology audit information.</t>
  </si>
  <si>
    <t>Business Continuity</t>
  </si>
  <si>
    <t>Fraud Prevention / Detection</t>
  </si>
  <si>
    <t>Physical &amp; Environmental Protection</t>
  </si>
  <si>
    <t>Third Party Oversight</t>
  </si>
  <si>
    <t>Operation Audits</t>
  </si>
  <si>
    <t>See "Standard Reviews" worksheet for additional operation audit information.</t>
  </si>
  <si>
    <t>Branch Operations</t>
  </si>
  <si>
    <t>Cash Controls</t>
  </si>
  <si>
    <t>Security Controls</t>
  </si>
  <si>
    <t>Loan Services</t>
  </si>
  <si>
    <t>Consumer</t>
  </si>
  <si>
    <t>Credit Card</t>
  </si>
  <si>
    <t>Indirect</t>
  </si>
  <si>
    <t>Mortgage Lending</t>
  </si>
  <si>
    <t>Payday Alternative</t>
  </si>
  <si>
    <t>Collections</t>
  </si>
  <si>
    <t>Charge-Offs &amp; Repossessions</t>
  </si>
  <si>
    <t>Foreclosures</t>
  </si>
  <si>
    <t>Shares &amp; Share Drafts</t>
  </si>
  <si>
    <t>Savings Programs</t>
  </si>
  <si>
    <t>Share Draft Program</t>
  </si>
  <si>
    <t>Ecommerce Services</t>
  </si>
  <si>
    <t>Member Online Services</t>
  </si>
  <si>
    <t>Website/Social Media</t>
  </si>
  <si>
    <t>Benefits</t>
  </si>
  <si>
    <t>Payroll</t>
  </si>
  <si>
    <t>Miscellaneous Services</t>
  </si>
  <si>
    <t>Wire Transfer Program</t>
  </si>
  <si>
    <t>ATM/Debit Card Program</t>
  </si>
  <si>
    <t>Signature Guarantee</t>
  </si>
  <si>
    <t>Safe Deposit Box Program</t>
  </si>
  <si>
    <t>Time Remaining</t>
  </si>
  <si>
    <t xml:space="preserve">   “Why Audit”</t>
  </si>
  <si>
    <t>Auditing is an independent and objective activity designed to add value and improve the credit union’s operations. It helps the credit union accomplish its objectives by bringing a systematic, disciplined approach to evaluate and improve effectiveness of risk management, control, and governance processes.</t>
  </si>
  <si>
    <t>Role</t>
  </si>
  <si>
    <t>Professional Standards</t>
  </si>
  <si>
    <t>Independence</t>
  </si>
  <si>
    <t>Audit Functions</t>
  </si>
  <si>
    <t>Reporting</t>
  </si>
  <si>
    <t xml:space="preserve">Audit reports are sent out as a tool to management and senior leadership.  It is not the intention to “catch” someone violating policy, procedure or regulatory requirements.  It is important however to find these errors and bring them to management’s attention so they can assess their significance and properly address concerns &amp; violations.  Internal auditing is unique; our greatest achievement is to protect the Credit Union from potential disasters such as employee fraud, non-collateralized loans, fair lending violations and regulatory fines.    </t>
  </si>
  <si>
    <t xml:space="preserve">Auditing is an independent and objective activity designed to add value and improve an organization's operations. Auditors have no direct operational responsibility or authority over any activity they review. </t>
  </si>
  <si>
    <r>
      <t>The Auditors review credit union operations to check for adequacy, efficiency, effectiveness and compliance with policies, procedures and regulatory requirements</t>
    </r>
    <r>
      <rPr>
        <b/>
        <sz val="12"/>
        <color theme="1"/>
        <rFont val="Calibri"/>
        <family val="2"/>
        <scheme val="minor"/>
      </rPr>
      <t xml:space="preserve">.  </t>
    </r>
  </si>
  <si>
    <r>
      <t>The scope of the Audit team is to conduct reviews of consumer, mortgage and business loans. On an annual basis the audit team conducts branch audits. The audit team periodically reviews new and closed accounts, daily transaction reports, file maintenance reports, loan maintenance reports, courtesy pay reports and red flag reports</t>
    </r>
    <r>
      <rPr>
        <sz val="12"/>
        <color rgb="FF1F497D"/>
        <rFont val="Calibri"/>
        <family val="2"/>
        <scheme val="minor"/>
      </rPr>
      <t xml:space="preserve">.  </t>
    </r>
    <r>
      <rPr>
        <sz val="12"/>
        <color theme="1"/>
        <rFont val="Calibri"/>
        <family val="2"/>
        <scheme val="minor"/>
      </rPr>
      <t xml:space="preserve">The audit team conducts annual audits according to regulatory requirements and credit union best practices, such as Fair Lending, SAFE Act and website review.    </t>
    </r>
  </si>
  <si>
    <r>
      <t>One of the key’s to successful growth is effective risk management</t>
    </r>
    <r>
      <rPr>
        <b/>
        <sz val="12"/>
        <color theme="1"/>
        <rFont val="Calibri"/>
        <family val="2"/>
        <scheme val="minor"/>
      </rPr>
      <t xml:space="preserve">.  </t>
    </r>
    <r>
      <rPr>
        <sz val="12"/>
        <color theme="1"/>
        <rFont val="Calibri"/>
        <family val="2"/>
        <scheme val="minor"/>
      </rPr>
      <t>The audit team’s goal is to identify risk so the Credit Union maintains the ability to compete, as well as provide high quality products and services.</t>
    </r>
  </si>
  <si>
    <r>
      <t>1.     </t>
    </r>
    <r>
      <rPr>
        <b/>
        <u/>
        <sz val="12"/>
        <color theme="1"/>
        <rFont val="Arial"/>
        <family val="2"/>
      </rPr>
      <t xml:space="preserve"> OPERATIONAL AUDITS. </t>
    </r>
    <r>
      <rPr>
        <sz val="12"/>
        <color theme="1"/>
        <rFont val="Arial"/>
        <family val="2"/>
      </rPr>
      <t xml:space="preserve"> Operational audits consist of critical reviews of operating processes and procedures and internal controls that mitigate area-specific risks.  These audits examine the use of resources to determine if they are being used in the most effective and efficient manner to fulfill the credit union’s mission and objectives.</t>
    </r>
  </si>
  <si>
    <r>
      <t xml:space="preserve">2.      </t>
    </r>
    <r>
      <rPr>
        <b/>
        <u/>
        <sz val="12"/>
        <color theme="1"/>
        <rFont val="Arial"/>
        <family val="2"/>
      </rPr>
      <t>COMPLIANCE AUDITS.</t>
    </r>
    <r>
      <rPr>
        <sz val="12"/>
        <color theme="1"/>
        <rFont val="Arial"/>
        <family val="2"/>
      </rPr>
      <t xml:space="preserve">  Compliance audits determine the degree to which areas within the credit union adhere to mandated state, federal and credit union policies and practices.  Recommendations usually require improvements in processes and controls used to ensure compliance with regulations.</t>
    </r>
  </si>
  <si>
    <r>
      <t>3.     </t>
    </r>
    <r>
      <rPr>
        <b/>
        <u/>
        <sz val="12"/>
        <color theme="1"/>
        <rFont val="Arial"/>
        <family val="2"/>
      </rPr>
      <t xml:space="preserve"> FINANCIAL AUDITS.</t>
    </r>
    <r>
      <rPr>
        <sz val="12"/>
        <color theme="1"/>
        <rFont val="Arial"/>
        <family val="2"/>
      </rPr>
      <t xml:space="preserve">  Financial audits review accounting and financial transactions to determine if commitments, authorizations and receipt and disbursement of funds are properly and accurately recorded and reported.  This type of audit also determines if there are sufficient controls over cash and other assets and that adequate process controls exist over the acquisition and use of resources.  Unlike external financial audits, internal audits do not prepare or express professional opinions on the financial statements fairness.</t>
    </r>
  </si>
  <si>
    <r>
      <t>4.     </t>
    </r>
    <r>
      <rPr>
        <b/>
        <u/>
        <sz val="12"/>
        <color theme="1"/>
        <rFont val="Arial"/>
        <family val="2"/>
      </rPr>
      <t xml:space="preserve"> INFORMATION SECURITY &amp; TECHNOLOGY (IST) AUDITS.</t>
    </r>
    <r>
      <rPr>
        <sz val="12"/>
        <color theme="1"/>
        <rFont val="Arial"/>
        <family val="2"/>
      </rPr>
      <t xml:space="preserve">  IST audits are usually comprised of control reviews of disaster recovery plans, system back-up procedures, access controls and general security of the credit union physical and informational assets.  The purpose of these audits is to evaluate accuracy, effectiveness and efficiency of the credit union’s electronic and information processing systems.</t>
    </r>
  </si>
  <si>
    <r>
      <t xml:space="preserve">5.      </t>
    </r>
    <r>
      <rPr>
        <b/>
        <u/>
        <sz val="12"/>
        <color theme="1"/>
        <rFont val="Arial"/>
        <family val="2"/>
      </rPr>
      <t>INVESTIGATIVE AUDITS.</t>
    </r>
    <r>
      <rPr>
        <sz val="12"/>
        <color theme="1"/>
        <rFont val="Arial"/>
        <family val="2"/>
      </rPr>
      <t xml:space="preserve">  Investigative audits are conducted to determine existing control weaknesses, assist in determining the amount of loss (if any) and recommending corrective measures to prevent any subsequent reoccurrence.  Internal audit will also work with outside agencies to determine whether misconduct occurred at the credit union.  These types of investigations can encompass misuse of credit union funds or assets, potential fraud or potential conflicts of interest.</t>
    </r>
  </si>
  <si>
    <t>Dormancy</t>
  </si>
  <si>
    <t>Employee Account Review</t>
  </si>
  <si>
    <t>Best Practice: Monitoring File Maintenance Reports</t>
  </si>
  <si>
    <t>What We Watch For and What is Agreed Upon Between Teams</t>
  </si>
  <si>
    <t>With this process AuditLink reviews changes that have been made by credit union employees. The AuditLink team will make note of any anomalous activity on the daily run sheet that is provided to the credit union. Below is a list of the critical fields that AuditLink monitors.</t>
  </si>
  <si>
    <t> </t>
  </si>
  <si>
    <t>What is Expected of the Credit Union</t>
  </si>
  <si>
    <t>1. Review the report provided to you and look for any anomalous activity.</t>
  </si>
  <si>
    <t>2. Because the AuditLink Team is not physically present, the credit union staff must review these changes and compare them to the documentation supporting these changes such as: an extension agreement, skip a pay request, address change request form, receipt of activity on dormant accounts, or bankruptcy notice for the discontinuation of statements and notices.</t>
  </si>
  <si>
    <t>This function must be performed daily by an individual who has no ability to update a members account if possible.   LELOG is a rather large report and the credit union should determine which fields and processes should be reveiwed.  Please refer to the FM tab to give you an example of what AuditLink recommends as critical field.</t>
  </si>
  <si>
    <t>Suspense and Settlement Reconciliations</t>
  </si>
  <si>
    <t>Review of credit union owned accounts</t>
  </si>
  <si>
    <t>Cash and Financial Monitoring</t>
  </si>
  <si>
    <t>This report is used to determine what overrides are being performed by credit union staff to determine if individuals are following credit union policy</t>
  </si>
  <si>
    <t xml:space="preserve">Query:  Future software request change </t>
  </si>
  <si>
    <t>Monetary Instrument Review</t>
  </si>
  <si>
    <t>Accounts Payable and Expense Reports</t>
  </si>
  <si>
    <t>Tool 135</t>
  </si>
  <si>
    <t>Unfunded checking accounts recently opened</t>
  </si>
  <si>
    <t>Credit Union Owned Member Accounts</t>
  </si>
  <si>
    <t>Suspense and Settlement Accounts</t>
  </si>
  <si>
    <t>The reconciliation of these accounts should be reviewed on a periodic basis to make sure they are being monitored and reconcilied on a timely basis.  It is important to understand that to identify all the general ledger accounts that fall into this category that a financial statement should be generated and the box to supress zero balances from printing should not be checked.</t>
  </si>
  <si>
    <t>Auditlink</t>
  </si>
  <si>
    <t>See auditlinksuite.com</t>
  </si>
  <si>
    <t>These are accounts the credit unions staff uses as passthrough or suspense accounts.  Generally these accounts have specific rules associated with the types of activity that can be transacted through the account that should be monitored for.  Also, determine if balances are not being brought to zero as this may be a sign of an out of balance situation.</t>
  </si>
  <si>
    <t>FCRA by the FTC</t>
  </si>
  <si>
    <t>Evaluate information sent to Credit Reporting Agencies</t>
  </si>
  <si>
    <t>This report is used to validate information being sent to credit bureaus is fair and accurate as required by the Fair Credit Reporting Act</t>
  </si>
  <si>
    <t>DEPARTMENT OF INSURANCE &amp; FINANCIAL SERVICES (DIFS)</t>
  </si>
  <si>
    <t>____ Regulatory Examination</t>
  </si>
  <si>
    <t xml:space="preserve">Responsible </t>
  </si>
  <si>
    <t>Remediation Date(s)</t>
  </si>
  <si>
    <t>Finding/Comment</t>
  </si>
  <si>
    <t>Response</t>
  </si>
  <si>
    <t>Party</t>
  </si>
  <si>
    <t>Status</t>
  </si>
  <si>
    <t>Anticipated</t>
  </si>
  <si>
    <t>Actual</t>
  </si>
  <si>
    <t>SUBJECT (i.e. ASSET LIABILITY MANAGEMENT)</t>
  </si>
  <si>
    <t>CINDRICH, MAHALAK &amp; CO., P.C.</t>
  </si>
  <si>
    <t>____ Financial Statement Audit &amp; Management Letter</t>
  </si>
  <si>
    <t xml:space="preserve">AREA of OPERATION (i.e. ACCOUNTING - LENDING - CASH) </t>
  </si>
  <si>
    <t>Summary Statement (i.e Accounting operations were found to be in good condition.  The following comments and recommendations were noted:)</t>
  </si>
  <si>
    <t xml:space="preserve">AREA of OPERATION </t>
  </si>
  <si>
    <t>Summary Statement</t>
  </si>
  <si>
    <t>Website - Ask AuditLink for checklist</t>
  </si>
  <si>
    <t>SAFE Act - Ask AuditLink for sample</t>
  </si>
  <si>
    <t>Fair Lending - Ask AuditLink for sample</t>
  </si>
  <si>
    <t>NOMAIL - This states that a member’s mail preference has changed. Either that they are no longer receiving statements or that they are now receiving statements.</t>
  </si>
  <si>
    <r>
      <rPr>
        <sz val="7"/>
        <color rgb="FF000000"/>
        <rFont val="Times New Roman"/>
        <charset val="1"/>
      </rPr>
      <t xml:space="preserve"> </t>
    </r>
    <r>
      <rPr>
        <sz val="11.5"/>
        <color rgb="FF000000"/>
        <rFont val="Calibri"/>
        <family val="2"/>
        <scheme val="minor"/>
      </rPr>
      <t>WRADD - Wrong address</t>
    </r>
  </si>
  <si>
    <t>INTRAT - Interest rate changes</t>
  </si>
  <si>
    <r>
      <rPr>
        <sz val="7"/>
        <color rgb="FF000000"/>
        <rFont val="Times New Roman"/>
        <charset val="1"/>
      </rPr>
      <t xml:space="preserve"> </t>
    </r>
    <r>
      <rPr>
        <sz val="11.5"/>
        <color rgb="FF000000"/>
        <rFont val="Calibri"/>
        <family val="2"/>
        <scheme val="minor"/>
      </rPr>
      <t>MATDTE - Maturity date – check the loan file. This is usually seen on open-end loans.  Make sure that a credit report has been pulled.</t>
    </r>
  </si>
  <si>
    <t>NXDATE - Next  payment date – look for an extension agreement</t>
  </si>
  <si>
    <t>REVWDT - Review Date - check the loan file. This is usually seen on open-end loans.  Make sure that a credit report has been pulled.</t>
  </si>
  <si>
    <r>
      <rPr>
        <sz val="7"/>
        <color rgb="FF000000"/>
        <rFont val="Times New Roman"/>
        <charset val="1"/>
      </rPr>
      <t xml:space="preserve"> </t>
    </r>
    <r>
      <rPr>
        <sz val="11.5"/>
        <color rgb="FF000000"/>
        <rFont val="Calibri"/>
        <family val="2"/>
        <scheme val="minor"/>
      </rPr>
      <t>PAYFRQ - Payment frequency</t>
    </r>
  </si>
  <si>
    <t>PAYMNT - Payment amount</t>
  </si>
  <si>
    <r>
      <rPr>
        <sz val="7"/>
        <color rgb="FF000000"/>
        <rFont val="Times New Roman"/>
        <charset val="1"/>
      </rPr>
      <t xml:space="preserve"> </t>
    </r>
    <r>
      <rPr>
        <sz val="11.5"/>
        <color rgb="FF000000"/>
        <rFont val="Calibri"/>
        <family val="2"/>
        <scheme val="minor"/>
      </rPr>
      <t>DQCNTR - Delinquency control – Means that an account has been taken off of delinquency monitoring.</t>
    </r>
  </si>
  <si>
    <t>ADDR - 	Address change –watch for multiple accounts being changed to the same address (possible employee fraud). Make sure accounts are not being changed to a P.O. Box with no physical address on file.  A credit union must always have a physical address for reporting purposes.</t>
  </si>
  <si>
    <t>LNAPP - Loan Application – watch for loan app deletions.  Reg B states that you must have proof of why you pulled a credit report and also that something has been done with the application 30 days after the application was taken.</t>
  </si>
  <si>
    <r>
      <rPr>
        <sz val="7"/>
        <color rgb="FF000000"/>
        <rFont val="Times New Roman"/>
        <charset val="1"/>
      </rPr>
      <t xml:space="preserve"> </t>
    </r>
    <r>
      <rPr>
        <sz val="11.5"/>
        <color rgb="FF000000"/>
        <rFont val="Calibri"/>
        <family val="2"/>
        <scheme val="minor"/>
      </rPr>
      <t xml:space="preserve">DBLIMT - Disbursement Limit – watch for disbursements after the loan has already been disbursed.  Possible employee fraud. </t>
    </r>
  </si>
  <si>
    <t>LNAME - Last Name change</t>
  </si>
  <si>
    <t>SSN - Social Security Number change</t>
  </si>
  <si>
    <t>JOSSN - Joint Owner Social Security Number change</t>
  </si>
  <si>
    <t>DORMON - Excluded from dormancy – allows an account to never go into dormancy or remove a currently dormant account from dormancy.  Possible employee fraud.</t>
  </si>
  <si>
    <t>NONOTC - No delinquency notice printed</t>
  </si>
  <si>
    <t>UDRMNT - Acct deleted from dormancy – allows an account to be removed from the suspended list.  Possible employee fraud.</t>
  </si>
  <si>
    <t>____ BSA Annual</t>
  </si>
  <si>
    <t>____ IS&amp;T</t>
  </si>
  <si>
    <t>Suppressions of Transactions</t>
  </si>
  <si>
    <t>Account Adjustment</t>
  </si>
  <si>
    <t>Negative Balance Accounts</t>
  </si>
  <si>
    <t>Surpise Cash Counts by Audit Team</t>
  </si>
  <si>
    <t>Use due diligence flag</t>
  </si>
  <si>
    <t>Surprise Cash Counts by Branch</t>
  </si>
  <si>
    <t>Freq determined by CU</t>
  </si>
  <si>
    <t>In addition to adhering to the credit union policies and procedures, the Auditors follow a Code of Ethics.</t>
  </si>
  <si>
    <t xml:space="preserve">The credit union outsources its IST functions to CU*Answers Network Services due to its complexity; therefore, the IA Department will tailor its IST audit program on monitoring via the network and system reports and the review of our vendor's SSAE 16.  The standard reviews worksheet details the majority of the audits that will be conducted; few are noted in the audit schedule worksheet.  The audit process will be designed to review reports, monitor "control" activities and test policy/vendor contract requirements.   </t>
  </si>
  <si>
    <t>With annual GLBA report</t>
  </si>
  <si>
    <t>The Credit Union's  Internal Audit Program consists of the following segments:</t>
  </si>
  <si>
    <r>
      <t>·</t>
    </r>
    <r>
      <rPr>
        <sz val="12"/>
        <color rgb="FF000000"/>
        <rFont val="Times New Roman"/>
        <family val="1"/>
      </rPr>
      <t xml:space="preserve"> </t>
    </r>
    <r>
      <rPr>
        <b/>
        <sz val="12"/>
        <color rgb="FF000000"/>
        <rFont val="Calibri"/>
        <family val="2"/>
        <scheme val="minor"/>
      </rPr>
      <t xml:space="preserve">Integrity: </t>
    </r>
    <r>
      <rPr>
        <sz val="12"/>
        <color rgb="FF000000"/>
        <rFont val="Calibri"/>
        <family val="2"/>
        <scheme val="minor"/>
      </rPr>
      <t>The integrity of auditors establishes trust and thus provides the basis for reliance on their judgment.</t>
    </r>
  </si>
  <si>
    <r>
      <t>·</t>
    </r>
    <r>
      <rPr>
        <sz val="12"/>
        <color rgb="FF000000"/>
        <rFont val="Times New Roman"/>
        <family val="1"/>
      </rPr>
      <t> </t>
    </r>
    <r>
      <rPr>
        <b/>
        <sz val="12"/>
        <color rgb="FF000000"/>
        <rFont val="Calibri"/>
        <family val="2"/>
        <scheme val="minor"/>
      </rPr>
      <t xml:space="preserve">Objectivity: </t>
    </r>
    <r>
      <rPr>
        <sz val="12"/>
        <color rgb="FF000000"/>
        <rFont val="Calibri"/>
        <family val="2"/>
        <scheme val="minor"/>
      </rPr>
      <t>Auditors exhibit the highest level of professional objectivity in gathering, evaluating, and communicating information about the activity or process being examined. Internal auditors make a balanced assessment of all the relevant circumstances and are not unduly influenced by their own interests or by others in forming judgments.</t>
    </r>
  </si>
  <si>
    <r>
      <t>·</t>
    </r>
    <r>
      <rPr>
        <sz val="12"/>
        <color rgb="FF000000"/>
        <rFont val="Times New Roman"/>
        <family val="1"/>
      </rPr>
      <t> </t>
    </r>
    <r>
      <rPr>
        <b/>
        <sz val="12"/>
        <color rgb="FF000000"/>
        <rFont val="Calibri"/>
        <family val="2"/>
        <scheme val="minor"/>
      </rPr>
      <t xml:space="preserve">Confidentiality: </t>
    </r>
    <r>
      <rPr>
        <sz val="12"/>
        <color rgb="FF000000"/>
        <rFont val="Calibri"/>
        <family val="2"/>
        <scheme val="minor"/>
      </rPr>
      <t>Auditors respect the value and ownership of information they receive and do not disclose information without appropriate authority unless there is a legal or professional obligation to do so.</t>
    </r>
  </si>
  <si>
    <r>
      <t>·</t>
    </r>
    <r>
      <rPr>
        <sz val="12"/>
        <color rgb="FF000000"/>
        <rFont val="Times New Roman"/>
        <family val="1"/>
      </rPr>
      <t> </t>
    </r>
    <r>
      <rPr>
        <b/>
        <sz val="12"/>
        <color rgb="FF000000"/>
        <rFont val="Calibri"/>
        <family val="2"/>
        <scheme val="minor"/>
      </rPr>
      <t xml:space="preserve">Competency: </t>
    </r>
    <r>
      <rPr>
        <sz val="12"/>
        <color rgb="FF000000"/>
        <rFont val="Calibri"/>
        <family val="2"/>
        <scheme val="minor"/>
      </rPr>
      <t>Auditors apply the knowledge, skills, and experience needed in the performance of audit services.</t>
    </r>
  </si>
  <si>
    <t>Only relative to those credit unions who utilized magic writer or another provider which provides origination capabilities.  For BSA related activity</t>
  </si>
  <si>
    <t>Summary of employees and total for fee refunded on their account.  Specific dollars refunded by employee.</t>
  </si>
  <si>
    <t xml:space="preserve">This is due to tax reporting with differing names than the IRS has on file and if not corrected could lead to back up withholding and fees associated with it.  </t>
  </si>
  <si>
    <t>Exclude interest only loans.  These loans are not deliquent and potentiall negatively amortizing.</t>
  </si>
  <si>
    <t>This is a required scan of all member, non-member, and accounts closed over the last year against suspect lists provided by FinCen.  This tool should be run after the credit union is notified a new list exists and the file has been downloaded.</t>
  </si>
  <si>
    <t>These are dashboards that display members who have excessive transactional activity through each origin on the system.  Auditors should pay particular attention to those origins which are considered self serviced such as ACH and home banking.</t>
  </si>
  <si>
    <t>Compare payments made to invoices and validate a sampling of new payables for authenticity.  Compare expense reports to actual reciepts submitted and in the event the credit union has a policy on authorize charges validate that the receipts meet credit union quidelines</t>
  </si>
  <si>
    <t>Discourage employee fraud for incentive pay, fraudulent future use of Courtesy Pay by an employee, etc</t>
  </si>
  <si>
    <t>This report is ran to detect activity at the teller line when the members account is flagged and the teller warned that the address is incorrect.  It is also recommended that this report be run for all origins to uncover members with electronic activity who are not receiving statements (Regulation E) related.</t>
  </si>
  <si>
    <t>Random reviews of "concentrations" of loans  - monitoring financial statements and overall trends.  This dashboard is also used to validate you have not exceeded the credit unions lending limits to any one borrower or group of like borrowers and compare the credit unions policy relative to the percentage of net worth that can be lent in specific segments.  This dashboard is the most powerful for determining the level of risk found in specific segments of loans.  It can also be used for auditing the existence of credit scores and collateral on loan records.</t>
  </si>
  <si>
    <t xml:space="preserve"> </t>
  </si>
  <si>
    <t>Member Services Reports</t>
  </si>
  <si>
    <t>PCLACN2</t>
  </si>
  <si>
    <t>Accounts Not Closed by Closed Accoutns Process</t>
  </si>
  <si>
    <t>TATA2A2</t>
  </si>
  <si>
    <t>Member Automatic A2A Transfer Transaction Error Register</t>
  </si>
  <si>
    <t>TAT2</t>
  </si>
  <si>
    <t>Member Automatic Account Transfer Transaction Error Regist</t>
  </si>
  <si>
    <t>TATOTB2</t>
  </si>
  <si>
    <t>Member Automatic OTB Transfer Transaction Error Register</t>
  </si>
  <si>
    <t>PSITRANS2</t>
  </si>
  <si>
    <t>Stand-In Processing Exception Report</t>
  </si>
  <si>
    <t>Share Account Activity Reports</t>
  </si>
  <si>
    <t>PCDRN</t>
  </si>
  <si>
    <t>Certificate Notice Error Report</t>
  </si>
  <si>
    <t>LHSALMT</t>
  </si>
  <si>
    <t>HSA Balance File Transaction Exception Report</t>
  </si>
  <si>
    <t>LIRALMT</t>
  </si>
  <si>
    <t>IRA Balance File Transaction Exception Report</t>
  </si>
  <si>
    <t>LSECOOB</t>
  </si>
  <si>
    <t>Secured Balance Conflicts with Secured Detail</t>
  </si>
  <si>
    <t>LUNCOOB</t>
  </si>
  <si>
    <t>Uncollected Bal Conflicts with Uncoll Funds Detail</t>
  </si>
  <si>
    <t>PDVRTU</t>
  </si>
  <si>
    <t>Update Dividend Rates by Effective Date</t>
  </si>
  <si>
    <t>PCDRTU</t>
  </si>
  <si>
    <t>Update CD Rates by Effective Date</t>
  </si>
  <si>
    <t>Loan Account Activity Reports</t>
  </si>
  <si>
    <t>PCTMXX2B</t>
  </si>
  <si>
    <t>Credit Card Account Maintenance Error Report</t>
  </si>
  <si>
    <t>PCTMXX2A</t>
  </si>
  <si>
    <t>Credit Card Account Maintenance Report</t>
  </si>
  <si>
    <t>PCCFINC5</t>
  </si>
  <si>
    <t>Credit Card Error Summary Report</t>
  </si>
  <si>
    <t>PDLQ3</t>
  </si>
  <si>
    <t>Delinquency Calculation Exception Listing</t>
  </si>
  <si>
    <t>PINTR1</t>
  </si>
  <si>
    <t>Loan Interest Calculation Exception Report</t>
  </si>
  <si>
    <t>PCCFINC6</t>
  </si>
  <si>
    <t>Update Credit Card Rate Report</t>
  </si>
  <si>
    <t>General Ledger Reports</t>
  </si>
  <si>
    <t>PCNTGL</t>
  </si>
  <si>
    <t>Control Record Creation</t>
  </si>
  <si>
    <t>LGLFIN</t>
  </si>
  <si>
    <t>CU Financials Verification Report</t>
  </si>
  <si>
    <t>PGLADD</t>
  </si>
  <si>
    <t>General Ledger Journal Entry Generation Summary</t>
  </si>
  <si>
    <t>Electronic Third Party Reports</t>
  </si>
  <si>
    <t>LPANEX2</t>
  </si>
  <si>
    <t>Posting Errors for ATM/Debit</t>
  </si>
  <si>
    <t>TEPPSTV2</t>
  </si>
  <si>
    <t>Payveris Bill Payment File Posting Exception Report</t>
  </si>
  <si>
    <t>Courtesy Pay on non-qualified Accts</t>
  </si>
  <si>
    <t xml:space="preserve">DIVRTE-Dividend rate change.  Would be seen on CDs and IRAs.  Looking for the rate being raised. </t>
  </si>
  <si>
    <t>EMAIL1-Email address changes.  Are they being changed to something out of the norm?  Looking for identity theft</t>
  </si>
  <si>
    <t>TCD-ACH distribution changes.  Looking for changes being made to a GL.</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</si>
</sst>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24"/>
      <color theme="3" tint="-0.249977111117893"/>
      <name val="Cambria"/>
      <family val="1"/>
      <scheme val="major"/>
    </font>
    <font>
      <sz val="11"/>
      <color theme="1" tint="0.1499984740745262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0"/>
      <name val="Arial"/>
      <family val="2"/>
    </font>
    <font>
      <b/>
      <sz val="9"/>
      <name val="Calibri"/>
      <family val="2"/>
      <scheme val="minor"/>
    </font>
    <font>
      <b/>
      <i/>
      <sz val="9"/>
      <name val="Calibri"/>
      <family val="2"/>
      <scheme val="minor"/>
    </font>
    <font>
      <sz val="9"/>
      <name val="Calibri"/>
      <family val="2"/>
      <scheme val="minor"/>
    </font>
    <font>
      <b/>
      <sz val="8"/>
      <color indexed="81"/>
      <name val="Tahoma"/>
      <family val="2"/>
    </font>
    <font>
      <sz val="8"/>
      <color indexed="81"/>
      <name val="Tahoma"/>
      <family val="2"/>
    </font>
    <font>
      <sz val="8"/>
      <name val="Calibri"/>
      <family val="2"/>
      <scheme val="minor"/>
    </font>
    <font>
      <b/>
      <sz val="8"/>
      <name val="Arial"/>
      <family val="2"/>
    </font>
    <font>
      <sz val="8"/>
      <name val="Arial"/>
      <family val="2"/>
    </font>
    <font>
      <sz val="7"/>
      <name val="Arial"/>
      <family val="2"/>
    </font>
    <font>
      <i/>
      <sz val="8"/>
      <name val="Arial"/>
      <family val="2"/>
    </font>
    <font>
      <b/>
      <sz val="8"/>
      <color theme="0"/>
      <name val="Arial"/>
      <family val="2"/>
    </font>
    <font>
      <b/>
      <i/>
      <sz val="8"/>
      <name val="Arial"/>
      <family val="2"/>
    </font>
    <font>
      <b/>
      <sz val="10"/>
      <name val="Calibri"/>
      <family val="2"/>
      <scheme val="minor"/>
    </font>
    <font>
      <sz val="10"/>
      <name val="Calibri"/>
      <family val="2"/>
      <scheme val="minor"/>
    </font>
    <font>
      <b/>
      <sz val="10"/>
      <color theme="0"/>
      <name val="Calibri"/>
      <family val="2"/>
      <scheme val="minor"/>
    </font>
    <font>
      <sz val="10"/>
      <color theme="0"/>
      <name val="Arial"/>
      <family val="2"/>
    </font>
    <font>
      <b/>
      <u/>
      <sz val="10"/>
      <name val="Calibri"/>
      <family val="2"/>
      <scheme val="minor"/>
    </font>
    <font>
      <sz val="7"/>
      <name val="Calibri"/>
      <family val="2"/>
      <scheme val="minor"/>
    </font>
    <font>
      <sz val="9"/>
      <color theme="1"/>
      <name val="Arial"/>
      <family val="2"/>
    </font>
    <font>
      <u/>
      <sz val="11"/>
      <color theme="10"/>
      <name val="Calibri"/>
      <family val="2"/>
    </font>
    <font>
      <b/>
      <u/>
      <sz val="10"/>
      <name val="Calibri"/>
      <family val="2"/>
    </font>
    <font>
      <b/>
      <sz val="10"/>
      <color theme="0"/>
      <name val="Arial"/>
      <family val="2"/>
    </font>
    <font>
      <b/>
      <sz val="10"/>
      <name val="Arial"/>
      <family val="2"/>
    </font>
    <font>
      <b/>
      <i/>
      <sz val="8"/>
      <color rgb="FF0070C0"/>
      <name val="Arial"/>
      <family val="2"/>
    </font>
    <font>
      <b/>
      <i/>
      <sz val="8"/>
      <color rgb="FFFF0000"/>
      <name val="Arial"/>
      <family val="2"/>
    </font>
    <font>
      <sz val="26"/>
      <color rgb="FF17365D"/>
      <name val="Calibri"/>
      <family val="1"/>
      <charset val="1"/>
      <scheme val="minor"/>
    </font>
    <font>
      <sz val="7"/>
      <color rgb="FF000000"/>
      <name val="Times New Roman"/>
      <charset val="1"/>
    </font>
    <font>
      <sz val="12"/>
      <color theme="1"/>
      <name val="Calibri"/>
      <family val="2"/>
      <scheme val="minor"/>
    </font>
    <font>
      <i/>
      <sz val="12"/>
      <color theme="1"/>
      <name val="Calibri"/>
      <family val="2"/>
      <scheme val="minor"/>
    </font>
    <font>
      <b/>
      <sz val="12"/>
      <color rgb="FF000000"/>
      <name val="Calibri"/>
      <family val="2"/>
      <scheme val="minor"/>
    </font>
    <font>
      <sz val="12"/>
      <color rgb="FF000000"/>
      <name val="Symbol"/>
      <family val="1"/>
      <charset val="2"/>
    </font>
    <font>
      <sz val="12"/>
      <color rgb="FF000000"/>
      <name val="Times New Roman"/>
      <family val="1"/>
    </font>
    <font>
      <sz val="12"/>
      <color rgb="FF000000"/>
      <name val="Calibri"/>
      <family val="2"/>
      <scheme val="minor"/>
    </font>
    <font>
      <sz val="12"/>
      <color rgb="FF1F497D"/>
      <name val="Calibri"/>
      <family val="2"/>
      <scheme val="minor"/>
    </font>
    <font>
      <b/>
      <sz val="14"/>
      <color rgb="FF000000"/>
      <name val="Calibri"/>
      <family val="2"/>
      <scheme val="minor"/>
    </font>
    <font>
      <b/>
      <sz val="14"/>
      <color theme="1"/>
      <name val="Calibri"/>
      <family val="2"/>
      <scheme val="minor"/>
    </font>
    <font>
      <b/>
      <sz val="12"/>
      <color theme="1"/>
      <name val="Arial"/>
      <family val="2"/>
    </font>
    <font>
      <sz val="12"/>
      <color theme="1"/>
      <name val="Arial"/>
      <family val="2"/>
    </font>
    <font>
      <b/>
      <u/>
      <sz val="12"/>
      <color theme="1"/>
      <name val="Arial"/>
      <family val="2"/>
    </font>
    <font>
      <sz val="11.5"/>
      <color theme="1"/>
      <name val="Calibri"/>
      <family val="2"/>
      <scheme val="minor"/>
    </font>
    <font>
      <sz val="11.5"/>
      <color rgb="FF000000"/>
      <name val="Calibri"/>
      <family val="2"/>
      <scheme val="minor"/>
    </font>
    <font>
      <b/>
      <i/>
      <sz val="11"/>
      <color theme="1"/>
      <name val="Calibri"/>
      <family val="2"/>
      <scheme val="minor"/>
    </font>
    <font>
      <sz val="11.5"/>
      <color rgb="FF000000"/>
      <name val="Symbol"/>
      <family val="1"/>
      <charset val="2"/>
    </font>
  </fonts>
  <fills count="1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2"/>
        <bgColor indexed="64"/>
      </patternFill>
    </fill>
    <fill>
      <patternFill patternType="solid">
        <fgColor rgb="FF00B0F0"/>
        <bgColor indexed="64"/>
      </patternFill>
    </fill>
    <fill>
      <patternFill patternType="solid">
        <fgColor theme="3"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ck">
        <color theme="4"/>
      </top>
      <bottom style="thick">
        <color theme="4" tint="0.499984740745262"/>
      </bottom>
      <diagonal/>
    </border>
    <border>
      <left/>
      <right/>
      <top style="thin">
        <color indexed="64"/>
      </top>
      <bottom style="medium">
        <color theme="4" tint="0.39997558519241921"/>
      </bottom>
      <diagonal/>
    </border>
    <border>
      <left/>
      <right/>
      <top style="thick">
        <color theme="4" tint="0.499984740745262"/>
      </top>
      <bottom style="medium">
        <color theme="4" tint="0.39997558519241921"/>
      </bottom>
      <diagonal/>
    </border>
    <border>
      <left/>
      <right/>
      <top style="thin">
        <color indexed="64"/>
      </top>
      <bottom style="thick">
        <color theme="4" tint="0.49998474074526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bottom/>
      <diagonal/>
    </border>
    <border>
      <left/>
      <right/>
      <top/>
      <bottom style="medium">
        <color rgb="FF4F81BD"/>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s>
  <cellStyleXfs count="9">
    <xf numFmtId="0" fontId="0" fillId="0" borderId="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10" fillId="0" borderId="0"/>
    <xf numFmtId="0" fontId="30" fillId="0" borderId="0" applyNumberFormat="0" applyFill="0" applyBorder="0" applyAlignment="0" applyProtection="0">
      <alignment vertical="top"/>
      <protection locked="0"/>
    </xf>
  </cellStyleXfs>
  <cellXfs count="300">
    <xf numFmtId="0" fontId="0" fillId="0" borderId="0" xfId="0"/>
    <xf numFmtId="0" fontId="0" fillId="0" borderId="0" xfId="0" applyAlignment="1">
      <alignment horizontal="center" vertical="center"/>
    </xf>
    <xf numFmtId="0" fontId="0" fillId="0" borderId="0" xfId="0" applyFill="1" applyBorder="1" applyAlignment="1"/>
    <xf numFmtId="0" fontId="0" fillId="0" borderId="0" xfId="0" applyFill="1"/>
    <xf numFmtId="0" fontId="0" fillId="0" borderId="1" xfId="0" applyBorder="1"/>
    <xf numFmtId="0" fontId="0" fillId="0" borderId="1" xfId="0" applyBorder="1" applyAlignment="1">
      <alignment wrapText="1"/>
    </xf>
    <xf numFmtId="0" fontId="0" fillId="0" borderId="1" xfId="0" applyFill="1" applyBorder="1"/>
    <xf numFmtId="0" fontId="0" fillId="0" borderId="1" xfId="0" applyFont="1" applyBorder="1"/>
    <xf numFmtId="0" fontId="0" fillId="0" borderId="1" xfId="0" applyFont="1" applyBorder="1" applyAlignment="1">
      <alignment wrapText="1"/>
    </xf>
    <xf numFmtId="0" fontId="0" fillId="0" borderId="1" xfId="0" applyFont="1" applyFill="1" applyBorder="1" applyAlignment="1">
      <alignment horizontal="left"/>
    </xf>
    <xf numFmtId="0" fontId="2" fillId="0" borderId="1" xfId="0" applyFont="1" applyFill="1" applyBorder="1" applyAlignment="1">
      <alignment horizontal="left"/>
    </xf>
    <xf numFmtId="0" fontId="0" fillId="0" borderId="1" xfId="0" applyBorder="1" applyAlignment="1"/>
    <xf numFmtId="0" fontId="0" fillId="0" borderId="1" xfId="0" applyFill="1" applyBorder="1" applyAlignment="1"/>
    <xf numFmtId="0" fontId="0" fillId="0" borderId="1" xfId="0" applyFont="1" applyBorder="1" applyAlignment="1"/>
    <xf numFmtId="0" fontId="0" fillId="0" borderId="1" xfId="0" applyFont="1" applyFill="1" applyBorder="1" applyAlignment="1">
      <alignment horizontal="left" wrapText="1"/>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1" fillId="0" borderId="1" xfId="0" applyFont="1" applyFill="1" applyBorder="1"/>
    <xf numFmtId="0" fontId="12" fillId="0" borderId="0" xfId="6" applyFont="1" applyFill="1" applyAlignment="1">
      <alignment vertical="center" wrapText="1"/>
    </xf>
    <xf numFmtId="0" fontId="11" fillId="0" borderId="0" xfId="6" applyFont="1" applyBorder="1" applyAlignment="1">
      <alignment vertical="top" wrapText="1"/>
    </xf>
    <xf numFmtId="0" fontId="13" fillId="0" borderId="0" xfId="6" applyFont="1" applyBorder="1" applyAlignment="1">
      <alignment vertical="top" wrapText="1"/>
    </xf>
    <xf numFmtId="0" fontId="16" fillId="0" borderId="0" xfId="6" applyFont="1" applyBorder="1" applyAlignment="1">
      <alignment vertical="top" wrapText="1"/>
    </xf>
    <xf numFmtId="0" fontId="16" fillId="0" borderId="0" xfId="6" applyFont="1" applyAlignment="1">
      <alignment vertical="top" wrapText="1"/>
    </xf>
    <xf numFmtId="0" fontId="16" fillId="0" borderId="0" xfId="6" applyFont="1" applyFill="1" applyBorder="1" applyAlignment="1">
      <alignment vertical="top" wrapText="1"/>
    </xf>
    <xf numFmtId="0" fontId="9" fillId="0" borderId="1" xfId="5" applyBorder="1" applyAlignment="1"/>
    <xf numFmtId="0" fontId="9" fillId="0" borderId="1" xfId="5" applyBorder="1" applyAlignment="1">
      <alignment wrapText="1"/>
    </xf>
    <xf numFmtId="0" fontId="9" fillId="0" borderId="1" xfId="5" applyFill="1" applyBorder="1" applyAlignment="1">
      <alignment horizontal="left" wrapText="1"/>
    </xf>
    <xf numFmtId="0" fontId="9" fillId="0" borderId="1" xfId="5" applyBorder="1"/>
    <xf numFmtId="0" fontId="13" fillId="0" borderId="0" xfId="6" applyFont="1" applyFill="1" applyAlignment="1">
      <alignment vertical="center" wrapText="1"/>
    </xf>
    <xf numFmtId="0" fontId="5" fillId="0" borderId="1" xfId="0" applyFont="1" applyFill="1" applyBorder="1" applyAlignment="1"/>
    <xf numFmtId="0" fontId="9" fillId="0" borderId="1" xfId="5" applyFill="1" applyBorder="1" applyAlignment="1">
      <alignment horizontal="left"/>
    </xf>
    <xf numFmtId="0" fontId="13" fillId="0" borderId="1" xfId="6" applyFont="1" applyFill="1" applyBorder="1" applyAlignment="1">
      <alignment vertical="top" wrapText="1"/>
    </xf>
    <xf numFmtId="0" fontId="13" fillId="0" borderId="1" xfId="6" applyFont="1" applyFill="1" applyBorder="1" applyAlignment="1">
      <alignment horizontal="left" vertical="top" wrapText="1" indent="2"/>
    </xf>
    <xf numFmtId="0" fontId="13" fillId="0" borderId="1" xfId="6" applyFont="1" applyFill="1" applyBorder="1" applyAlignment="1">
      <alignment horizontal="left" vertical="top" wrapText="1"/>
    </xf>
    <xf numFmtId="0" fontId="13" fillId="0" borderId="1" xfId="6" applyFont="1" applyBorder="1" applyAlignment="1">
      <alignment vertical="top" wrapText="1"/>
    </xf>
    <xf numFmtId="0" fontId="13" fillId="0" borderId="1" xfId="6" applyFont="1" applyBorder="1" applyAlignment="1">
      <alignment horizontal="left" vertical="top" wrapText="1" indent="2"/>
    </xf>
    <xf numFmtId="0" fontId="13" fillId="0" borderId="1" xfId="6" applyNumberFormat="1" applyFont="1" applyBorder="1" applyAlignment="1">
      <alignment vertical="top" wrapText="1"/>
    </xf>
    <xf numFmtId="0" fontId="13" fillId="0" borderId="1" xfId="7" applyFont="1" applyFill="1" applyBorder="1" applyAlignment="1">
      <alignment vertical="top" wrapText="1"/>
    </xf>
    <xf numFmtId="0" fontId="11" fillId="0" borderId="1" xfId="6" applyFont="1" applyFill="1" applyBorder="1" applyAlignment="1">
      <alignment horizontal="left" vertical="top" wrapText="1" indent="2"/>
    </xf>
    <xf numFmtId="0" fontId="13" fillId="0" borderId="9" xfId="6" applyFont="1" applyBorder="1" applyAlignment="1">
      <alignment vertical="top" wrapText="1"/>
    </xf>
    <xf numFmtId="0" fontId="13" fillId="0" borderId="8" xfId="6" applyFont="1" applyBorder="1" applyAlignment="1">
      <alignment vertical="top" wrapText="1"/>
    </xf>
    <xf numFmtId="0" fontId="13" fillId="0" borderId="10" xfId="6" applyFont="1" applyBorder="1" applyAlignment="1">
      <alignment vertical="top" wrapText="1"/>
    </xf>
    <xf numFmtId="0" fontId="13" fillId="0" borderId="2" xfId="6" applyFont="1" applyBorder="1" applyAlignment="1">
      <alignment vertical="top" wrapText="1"/>
    </xf>
    <xf numFmtId="0" fontId="13" fillId="0" borderId="12" xfId="6" applyFont="1" applyBorder="1" applyAlignment="1">
      <alignment vertical="top" wrapText="1"/>
    </xf>
    <xf numFmtId="0" fontId="13" fillId="0" borderId="9" xfId="6" applyFont="1" applyBorder="1" applyAlignment="1">
      <alignment horizontal="left" vertical="top" wrapText="1"/>
    </xf>
    <xf numFmtId="0" fontId="13" fillId="0" borderId="8" xfId="6" applyFont="1" applyBorder="1" applyAlignment="1">
      <alignment horizontal="left" vertical="top" wrapText="1"/>
    </xf>
    <xf numFmtId="0" fontId="13" fillId="0" borderId="12" xfId="6" applyNumberFormat="1" applyFont="1" applyBorder="1" applyAlignment="1">
      <alignment vertical="top" wrapText="1"/>
    </xf>
    <xf numFmtId="0" fontId="0" fillId="0" borderId="1" xfId="0" applyFill="1" applyBorder="1" applyAlignment="1">
      <alignment wrapText="1"/>
    </xf>
    <xf numFmtId="0" fontId="9" fillId="0" borderId="1" xfId="5" applyFill="1" applyBorder="1" applyAlignment="1">
      <alignment wrapText="1"/>
    </xf>
    <xf numFmtId="0" fontId="9" fillId="0" borderId="1" xfId="5" applyFill="1" applyBorder="1"/>
    <xf numFmtId="0" fontId="9" fillId="0" borderId="1" xfId="5" applyFill="1" applyBorder="1" applyAlignment="1">
      <alignment horizontal="left" vertical="center"/>
    </xf>
    <xf numFmtId="0" fontId="0" fillId="0" borderId="1" xfId="0" applyFont="1" applyFill="1" applyBorder="1"/>
    <xf numFmtId="0" fontId="0" fillId="0" borderId="1" xfId="0" applyFont="1" applyFill="1" applyBorder="1" applyAlignment="1">
      <alignment wrapText="1"/>
    </xf>
    <xf numFmtId="0" fontId="0" fillId="0" borderId="1" xfId="0" applyFont="1" applyFill="1" applyBorder="1" applyAlignment="1"/>
    <xf numFmtId="0" fontId="0" fillId="0" borderId="0" xfId="0"/>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Border="1" applyAlignment="1">
      <alignment horizontal="center" vertical="center"/>
    </xf>
    <xf numFmtId="14" fontId="18" fillId="0" borderId="18" xfId="0" applyNumberFormat="1" applyFont="1" applyBorder="1" applyAlignment="1">
      <alignment horizontal="center" vertical="center"/>
    </xf>
    <xf numFmtId="0" fontId="18" fillId="0" borderId="18" xfId="0" applyFont="1" applyFill="1" applyBorder="1" applyAlignment="1">
      <alignment horizontal="center" vertical="center"/>
    </xf>
    <xf numFmtId="0" fontId="18" fillId="6" borderId="1" xfId="0" applyFont="1" applyFill="1" applyBorder="1" applyAlignment="1">
      <alignment horizontal="center" vertical="center"/>
    </xf>
    <xf numFmtId="14"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14" fontId="18"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 xfId="0" applyFont="1" applyFill="1" applyBorder="1" applyAlignment="1">
      <alignment vertical="center"/>
    </xf>
    <xf numFmtId="0" fontId="18" fillId="0" borderId="1" xfId="0" applyFont="1" applyFill="1" applyBorder="1" applyAlignment="1">
      <alignment horizontal="center" vertical="center"/>
    </xf>
    <xf numFmtId="0" fontId="18" fillId="0" borderId="0" xfId="7" applyFont="1" applyFill="1" applyBorder="1" applyAlignment="1"/>
    <xf numFmtId="0" fontId="24" fillId="0" borderId="0" xfId="7" applyFont="1" applyFill="1" applyBorder="1" applyAlignment="1"/>
    <xf numFmtId="0" fontId="18" fillId="0" borderId="0" xfId="7" applyFont="1" applyFill="1" applyBorder="1" applyAlignment="1">
      <alignment horizontal="left" indent="2"/>
    </xf>
    <xf numFmtId="0" fontId="18" fillId="0" borderId="0" xfId="7" applyFont="1" applyFill="1" applyBorder="1" applyAlignment="1">
      <alignment horizontal="left"/>
    </xf>
    <xf numFmtId="0" fontId="18" fillId="0" borderId="7" xfId="7" applyFont="1" applyFill="1" applyBorder="1" applyAlignment="1"/>
    <xf numFmtId="0" fontId="23" fillId="0" borderId="7" xfId="7" applyFont="1" applyFill="1" applyBorder="1" applyAlignment="1">
      <alignment horizontal="left" indent="2"/>
    </xf>
    <xf numFmtId="0" fontId="23" fillId="0" borderId="7" xfId="7" applyFont="1" applyFill="1" applyBorder="1" applyAlignment="1"/>
    <xf numFmtId="0" fontId="23" fillId="0" borderId="25" xfId="7" applyFont="1" applyFill="1" applyBorder="1" applyAlignment="1"/>
    <xf numFmtId="0" fontId="10" fillId="0" borderId="25" xfId="7" applyFont="1" applyFill="1" applyBorder="1" applyAlignment="1"/>
    <xf numFmtId="0" fontId="25" fillId="7" borderId="0" xfId="7" applyFont="1" applyFill="1" applyBorder="1" applyAlignment="1">
      <alignment vertical="center"/>
    </xf>
    <xf numFmtId="0" fontId="26" fillId="7" borderId="0" xfId="7" applyFont="1" applyFill="1" applyBorder="1" applyAlignment="1">
      <alignment vertical="center"/>
    </xf>
    <xf numFmtId="0" fontId="10" fillId="0" borderId="0" xfId="7" applyFont="1" applyFill="1" applyBorder="1" applyAlignment="1">
      <alignment vertical="center"/>
    </xf>
    <xf numFmtId="0" fontId="24" fillId="0" borderId="25" xfId="7" applyFont="1" applyFill="1" applyBorder="1" applyAlignment="1"/>
    <xf numFmtId="0" fontId="18" fillId="0" borderId="24" xfId="7" applyFont="1" applyFill="1" applyBorder="1" applyAlignment="1"/>
    <xf numFmtId="0" fontId="18" fillId="0" borderId="26" xfId="7" applyFont="1" applyFill="1" applyBorder="1" applyAlignment="1"/>
    <xf numFmtId="0" fontId="18" fillId="0" borderId="22" xfId="7" applyFont="1" applyFill="1" applyBorder="1" applyAlignment="1"/>
    <xf numFmtId="0" fontId="18" fillId="0" borderId="21" xfId="7" applyFont="1" applyFill="1" applyBorder="1" applyAlignment="1"/>
    <xf numFmtId="0" fontId="18" fillId="3" borderId="20" xfId="7" applyFont="1" applyFill="1" applyBorder="1" applyAlignment="1"/>
    <xf numFmtId="0" fontId="18" fillId="0" borderId="23" xfId="7" applyFont="1" applyFill="1" applyBorder="1" applyAlignment="1">
      <alignment horizontal="left" indent="2"/>
    </xf>
    <xf numFmtId="0" fontId="18" fillId="8" borderId="26" xfId="7" applyFont="1" applyFill="1" applyBorder="1" applyAlignment="1"/>
    <xf numFmtId="0" fontId="18" fillId="9" borderId="26" xfId="7" applyFont="1" applyFill="1" applyBorder="1" applyAlignment="1"/>
    <xf numFmtId="0" fontId="18" fillId="9" borderId="24" xfId="7" applyFont="1" applyFill="1" applyBorder="1" applyAlignment="1"/>
    <xf numFmtId="0" fontId="18" fillId="9" borderId="0" xfId="7" applyFont="1" applyFill="1" applyBorder="1" applyAlignment="1"/>
    <xf numFmtId="0" fontId="18" fillId="8" borderId="24" xfId="7" applyFont="1" applyFill="1" applyBorder="1" applyAlignment="1"/>
    <xf numFmtId="0" fontId="18" fillId="8" borderId="0" xfId="7" applyFont="1" applyFill="1" applyBorder="1" applyAlignment="1">
      <alignment horizontal="left"/>
    </xf>
    <xf numFmtId="0" fontId="18" fillId="8" borderId="0" xfId="7" applyFont="1" applyFill="1" applyBorder="1" applyAlignment="1">
      <alignment horizontal="left" indent="2"/>
    </xf>
    <xf numFmtId="0" fontId="19" fillId="0" borderId="18" xfId="0" applyFont="1" applyFill="1" applyBorder="1" applyAlignment="1">
      <alignment horizontal="center" vertical="center"/>
    </xf>
    <xf numFmtId="0" fontId="20" fillId="0" borderId="1" xfId="0" applyFont="1" applyFill="1" applyBorder="1" applyAlignment="1">
      <alignment horizontal="left" vertical="center"/>
    </xf>
    <xf numFmtId="0" fontId="17" fillId="0" borderId="0" xfId="0" applyFont="1" applyFill="1" applyBorder="1" applyAlignment="1">
      <alignment horizontal="center" vertical="center"/>
    </xf>
    <xf numFmtId="0" fontId="18" fillId="0" borderId="18" xfId="0" applyFont="1" applyFill="1" applyBorder="1" applyAlignment="1">
      <alignment vertical="center" wrapText="1"/>
    </xf>
    <xf numFmtId="0" fontId="18" fillId="0" borderId="1" xfId="0" applyFont="1" applyFill="1" applyBorder="1" applyAlignment="1">
      <alignment vertical="center" wrapText="1"/>
    </xf>
    <xf numFmtId="0" fontId="18" fillId="0" borderId="0" xfId="0" applyFont="1" applyFill="1" applyBorder="1" applyAlignment="1">
      <alignment vertical="center" wrapText="1"/>
    </xf>
    <xf numFmtId="0" fontId="11" fillId="0" borderId="17" xfId="0" applyFont="1" applyFill="1" applyBorder="1" applyAlignment="1">
      <alignment horizontal="center" wrapText="1"/>
    </xf>
    <xf numFmtId="0" fontId="11" fillId="0" borderId="17" xfId="0" applyFont="1" applyFill="1" applyBorder="1" applyAlignment="1">
      <alignment horizontal="center"/>
    </xf>
    <xf numFmtId="0" fontId="11" fillId="0" borderId="0" xfId="0" applyFont="1" applyBorder="1" applyAlignment="1"/>
    <xf numFmtId="0" fontId="11" fillId="0" borderId="0" xfId="0" applyFont="1" applyBorder="1" applyAlignment="1">
      <alignment horizontal="left"/>
    </xf>
    <xf numFmtId="0" fontId="29" fillId="0" borderId="0" xfId="0" applyFont="1" applyAlignment="1"/>
    <xf numFmtId="0" fontId="29" fillId="0" borderId="0" xfId="0" applyFont="1" applyFill="1" applyAlignment="1"/>
    <xf numFmtId="0" fontId="29" fillId="0" borderId="0" xfId="0" applyFont="1" applyAlignment="1">
      <alignment wrapText="1"/>
    </xf>
    <xf numFmtId="0" fontId="28" fillId="0" borderId="7" xfId="0" applyFont="1" applyBorder="1" applyAlignment="1">
      <alignment vertical="center"/>
    </xf>
    <xf numFmtId="0" fontId="28" fillId="0" borderId="8" xfId="0" applyFont="1" applyBorder="1" applyAlignment="1">
      <alignment vertical="center"/>
    </xf>
    <xf numFmtId="0" fontId="28" fillId="0" borderId="7" xfId="0" applyFont="1" applyBorder="1" applyAlignment="1">
      <alignment horizontal="center" vertical="center"/>
    </xf>
    <xf numFmtId="0" fontId="19" fillId="10" borderId="1" xfId="0" applyFont="1" applyFill="1" applyBorder="1" applyAlignment="1">
      <alignment horizontal="center" vertical="center"/>
    </xf>
    <xf numFmtId="0" fontId="18" fillId="0" borderId="23" xfId="7" applyFont="1" applyFill="1" applyBorder="1" applyAlignment="1">
      <alignment horizontal="left"/>
    </xf>
    <xf numFmtId="0" fontId="31" fillId="3" borderId="19" xfId="8" applyFont="1" applyFill="1" applyBorder="1" applyAlignment="1" applyProtection="1"/>
    <xf numFmtId="0" fontId="18" fillId="0" borderId="1" xfId="0" applyFont="1" applyBorder="1" applyAlignment="1">
      <alignment vertical="center" wrapText="1"/>
    </xf>
    <xf numFmtId="14" fontId="18" fillId="0" borderId="6" xfId="0" applyNumberFormat="1" applyFont="1" applyBorder="1" applyAlignment="1">
      <alignment horizontal="center" vertical="center" wrapText="1"/>
    </xf>
    <xf numFmtId="0" fontId="18" fillId="6"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xf>
    <xf numFmtId="0" fontId="18" fillId="0" borderId="1" xfId="0" applyFont="1" applyFill="1" applyBorder="1" applyAlignment="1">
      <alignment horizontal="center" vertical="center" wrapText="1"/>
    </xf>
    <xf numFmtId="0" fontId="28" fillId="0" borderId="7" xfId="0" applyFont="1" applyFill="1" applyBorder="1" applyAlignment="1">
      <alignment vertical="center"/>
    </xf>
    <xf numFmtId="0" fontId="18" fillId="0" borderId="12" xfId="0" applyFont="1" applyFill="1" applyBorder="1" applyAlignment="1">
      <alignment horizontal="center" vertical="center"/>
    </xf>
    <xf numFmtId="0" fontId="18" fillId="8" borderId="0" xfId="7" applyFont="1" applyFill="1" applyBorder="1" applyAlignment="1">
      <alignment horizontal="center"/>
    </xf>
    <xf numFmtId="0" fontId="18" fillId="0" borderId="0" xfId="7" applyFont="1" applyFill="1" applyBorder="1" applyAlignment="1">
      <alignment horizontal="center"/>
    </xf>
    <xf numFmtId="0" fontId="18" fillId="9" borderId="0" xfId="7" applyFont="1" applyFill="1" applyBorder="1" applyAlignment="1">
      <alignment horizontal="center"/>
    </xf>
    <xf numFmtId="0" fontId="18" fillId="8" borderId="0" xfId="7" quotePrefix="1" applyFont="1" applyFill="1" applyBorder="1" applyAlignment="1">
      <alignment horizontal="center"/>
    </xf>
    <xf numFmtId="0" fontId="18" fillId="0" borderId="23" xfId="7" quotePrefix="1" applyFont="1" applyFill="1" applyBorder="1" applyAlignment="1">
      <alignment horizontal="center"/>
    </xf>
    <xf numFmtId="0" fontId="18" fillId="0" borderId="0" xfId="7" quotePrefix="1" applyFont="1" applyFill="1" applyBorder="1" applyAlignment="1">
      <alignment horizontal="center"/>
    </xf>
    <xf numFmtId="0" fontId="17" fillId="0" borderId="0" xfId="7" applyFont="1" applyFill="1" applyBorder="1" applyAlignment="1">
      <alignment wrapText="1"/>
    </xf>
    <xf numFmtId="0" fontId="18" fillId="3" borderId="20" xfId="7" applyFont="1" applyFill="1" applyBorder="1" applyAlignment="1">
      <alignment horizontal="center"/>
    </xf>
    <xf numFmtId="0" fontId="18" fillId="0" borderId="23" xfId="7" applyFont="1" applyFill="1" applyBorder="1" applyAlignment="1">
      <alignment horizontal="center"/>
    </xf>
    <xf numFmtId="0" fontId="24" fillId="0" borderId="25" xfId="7" applyFont="1" applyFill="1" applyBorder="1" applyAlignment="1">
      <alignment horizontal="center"/>
    </xf>
    <xf numFmtId="0" fontId="18" fillId="8" borderId="0" xfId="7" quotePrefix="1" applyFont="1" applyFill="1" applyBorder="1" applyAlignment="1">
      <alignment horizontal="center" vertical="center" wrapText="1"/>
    </xf>
    <xf numFmtId="0" fontId="18" fillId="0" borderId="0" xfId="7" quotePrefix="1" applyFont="1" applyFill="1" applyBorder="1" applyAlignment="1">
      <alignment horizontal="center" vertical="center" wrapText="1"/>
    </xf>
    <xf numFmtId="0" fontId="10" fillId="0" borderId="0" xfId="7" applyFont="1" applyFill="1" applyBorder="1" applyAlignment="1"/>
    <xf numFmtId="0" fontId="10" fillId="0" borderId="0" xfId="7" applyFont="1" applyFill="1" applyBorder="1" applyAlignment="1">
      <alignment horizontal="center"/>
    </xf>
    <xf numFmtId="0" fontId="26" fillId="0" borderId="0" xfId="7" applyFont="1" applyFill="1" applyBorder="1" applyAlignment="1">
      <alignment horizontal="center" vertical="center"/>
    </xf>
    <xf numFmtId="0" fontId="33" fillId="0" borderId="0" xfId="7" applyFont="1" applyFill="1" applyBorder="1" applyAlignment="1"/>
    <xf numFmtId="0" fontId="27" fillId="3" borderId="12" xfId="7" applyFont="1" applyFill="1" applyBorder="1" applyAlignment="1"/>
    <xf numFmtId="0" fontId="23" fillId="3" borderId="18" xfId="7" applyFont="1" applyFill="1" applyBorder="1" applyAlignment="1">
      <alignment wrapText="1"/>
    </xf>
    <xf numFmtId="0" fontId="23" fillId="3" borderId="18" xfId="7" applyFont="1" applyFill="1" applyBorder="1" applyAlignment="1">
      <alignment vertical="top" wrapText="1"/>
    </xf>
    <xf numFmtId="0" fontId="25" fillId="7" borderId="19" xfId="7" applyFont="1" applyFill="1" applyBorder="1" applyAlignment="1"/>
    <xf numFmtId="0" fontId="32" fillId="7" borderId="20" xfId="7" applyFont="1" applyFill="1" applyBorder="1" applyAlignment="1"/>
    <xf numFmtId="0" fontId="18" fillId="3" borderId="20" xfId="7" applyFont="1" applyFill="1" applyBorder="1" applyAlignment="1">
      <alignment wrapText="1"/>
    </xf>
    <xf numFmtId="0" fontId="18" fillId="3" borderId="2" xfId="7" applyFont="1" applyFill="1" applyBorder="1" applyAlignment="1">
      <alignment wrapText="1"/>
    </xf>
    <xf numFmtId="0" fontId="18" fillId="3" borderId="2" xfId="7" applyFont="1" applyFill="1" applyBorder="1" applyAlignment="1">
      <alignment horizontal="center"/>
    </xf>
    <xf numFmtId="0" fontId="21" fillId="7" borderId="20" xfId="7" applyFont="1" applyFill="1" applyBorder="1" applyAlignment="1">
      <alignment horizontal="center" wrapText="1"/>
    </xf>
    <xf numFmtId="0" fontId="25" fillId="7" borderId="2" xfId="7" applyFont="1" applyFill="1" applyBorder="1" applyAlignment="1">
      <alignment horizontal="right" wrapText="1"/>
    </xf>
    <xf numFmtId="0" fontId="18" fillId="0" borderId="18" xfId="0" applyFont="1" applyFill="1" applyBorder="1" applyAlignment="1">
      <alignment vertical="center"/>
    </xf>
    <xf numFmtId="0" fontId="19" fillId="10" borderId="18" xfId="0" applyFont="1" applyFill="1" applyBorder="1" applyAlignment="1">
      <alignment horizontal="center" vertical="center"/>
    </xf>
    <xf numFmtId="0" fontId="18" fillId="0" borderId="18" xfId="0" applyFont="1" applyBorder="1" applyAlignment="1">
      <alignment horizontal="center" vertical="center"/>
    </xf>
    <xf numFmtId="0" fontId="18" fillId="0" borderId="1" xfId="0" applyFont="1" applyFill="1" applyBorder="1" applyAlignment="1">
      <alignment horizontal="left" vertical="center" wrapText="1"/>
    </xf>
    <xf numFmtId="14" fontId="18" fillId="0" borderId="1" xfId="0" applyNumberFormat="1"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8" xfId="0" applyFont="1" applyFill="1" applyBorder="1" applyAlignment="1">
      <alignment vertical="center"/>
    </xf>
    <xf numFmtId="1" fontId="18" fillId="0" borderId="0" xfId="7" applyNumberFormat="1" applyFont="1" applyFill="1" applyBorder="1" applyAlignment="1"/>
    <xf numFmtId="1" fontId="23" fillId="0" borderId="7" xfId="7" applyNumberFormat="1" applyFont="1" applyFill="1" applyBorder="1" applyAlignment="1"/>
    <xf numFmtId="1" fontId="23" fillId="0" borderId="25" xfId="7" applyNumberFormat="1" applyFont="1" applyFill="1" applyBorder="1" applyAlignment="1"/>
    <xf numFmtId="0" fontId="17" fillId="0" borderId="0" xfId="0" applyFont="1" applyFill="1" applyBorder="1" applyAlignment="1">
      <alignment vertical="center" wrapText="1"/>
    </xf>
    <xf numFmtId="0" fontId="17" fillId="0" borderId="1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Border="1" applyAlignment="1">
      <alignment horizontal="center" vertical="center" wrapText="1"/>
    </xf>
    <xf numFmtId="14" fontId="22" fillId="0" borderId="6" xfId="0" applyNumberFormat="1" applyFont="1" applyFill="1" applyBorder="1" applyAlignment="1">
      <alignment horizontal="left" vertical="center"/>
    </xf>
    <xf numFmtId="0" fontId="18" fillId="11" borderId="0" xfId="7" applyFont="1" applyFill="1" applyBorder="1" applyAlignment="1">
      <alignment horizontal="left"/>
    </xf>
    <xf numFmtId="0" fontId="18" fillId="11" borderId="26" xfId="7" applyFont="1" applyFill="1" applyBorder="1" applyAlignment="1"/>
    <xf numFmtId="0" fontId="18" fillId="11" borderId="24" xfId="7" applyFont="1" applyFill="1" applyBorder="1" applyAlignment="1"/>
    <xf numFmtId="0" fontId="18" fillId="11" borderId="0" xfId="7" applyFont="1" applyFill="1" applyBorder="1" applyAlignment="1">
      <alignment horizontal="center"/>
    </xf>
    <xf numFmtId="0" fontId="18" fillId="11" borderId="0" xfId="7" applyFont="1" applyFill="1" applyBorder="1" applyAlignment="1">
      <alignment horizontal="center" vertical="center" wrapText="1"/>
    </xf>
    <xf numFmtId="0" fontId="18" fillId="0" borderId="26" xfId="0" applyFont="1" applyBorder="1" applyAlignment="1">
      <alignment horizontal="center" vertical="center"/>
    </xf>
    <xf numFmtId="0" fontId="18" fillId="0" borderId="24" xfId="0" applyFont="1" applyBorder="1" applyAlignment="1">
      <alignment vertical="center"/>
    </xf>
    <xf numFmtId="0" fontId="18" fillId="0" borderId="0" xfId="7" applyFont="1" applyFill="1" applyBorder="1" applyAlignment="1">
      <alignment horizontal="center" vertical="center" wrapText="1"/>
    </xf>
    <xf numFmtId="0" fontId="1" fillId="0" borderId="1" xfId="0" applyFont="1" applyFill="1" applyBorder="1" applyAlignment="1">
      <alignment horizontal="left"/>
    </xf>
    <xf numFmtId="0" fontId="1" fillId="0" borderId="1" xfId="0" applyFont="1" applyBorder="1"/>
    <xf numFmtId="0" fontId="1" fillId="0" borderId="1" xfId="0" applyFont="1" applyBorder="1" applyAlignment="1"/>
    <xf numFmtId="0" fontId="38" fillId="0" borderId="0" xfId="0" applyFont="1" applyAlignment="1">
      <alignment wrapText="1"/>
    </xf>
    <xf numFmtId="0" fontId="41" fillId="0" borderId="0" xfId="0" applyFont="1" applyAlignment="1">
      <alignment wrapText="1"/>
    </xf>
    <xf numFmtId="0" fontId="39" fillId="0" borderId="0" xfId="0" applyFont="1" applyAlignment="1">
      <alignment horizontal="center" wrapText="1"/>
    </xf>
    <xf numFmtId="0" fontId="48" fillId="0" borderId="0" xfId="0" applyFont="1" applyAlignment="1">
      <alignment horizontal="left" wrapText="1"/>
    </xf>
    <xf numFmtId="0" fontId="48" fillId="0" borderId="0" xfId="0" applyFont="1" applyFill="1" applyAlignment="1">
      <alignment horizontal="left" wrapText="1"/>
    </xf>
    <xf numFmtId="0" fontId="45" fillId="0" borderId="0" xfId="0" applyFont="1" applyAlignment="1">
      <alignment wrapText="1"/>
    </xf>
    <xf numFmtId="0" fontId="50" fillId="0" borderId="0" xfId="0" applyFont="1" applyAlignment="1">
      <alignment wrapText="1"/>
    </xf>
    <xf numFmtId="0" fontId="51" fillId="0" borderId="0" xfId="0" applyFont="1" applyAlignment="1">
      <alignment wrapText="1"/>
    </xf>
    <xf numFmtId="0" fontId="43" fillId="0" borderId="0" xfId="0" applyFont="1" applyAlignment="1">
      <alignment wrapText="1"/>
    </xf>
    <xf numFmtId="0" fontId="9" fillId="0" borderId="20" xfId="5" applyFill="1" applyBorder="1" applyAlignment="1">
      <alignment horizontal="left" wrapText="1"/>
    </xf>
    <xf numFmtId="49" fontId="0" fillId="0" borderId="1" xfId="0" applyNumberFormat="1" applyBorder="1" applyAlignment="1">
      <alignment wrapText="1"/>
    </xf>
    <xf numFmtId="0" fontId="3"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horizontal="left" vertical="top"/>
    </xf>
    <xf numFmtId="0" fontId="0" fillId="0" borderId="0" xfId="0" applyBorder="1" applyAlignment="1">
      <alignment vertical="top"/>
    </xf>
    <xf numFmtId="0" fontId="1" fillId="0" borderId="0" xfId="0" applyFont="1" applyBorder="1" applyAlignment="1">
      <alignment vertical="top"/>
    </xf>
    <xf numFmtId="0" fontId="1" fillId="0" borderId="0" xfId="0" applyFont="1" applyBorder="1" applyAlignment="1">
      <alignment horizontal="center" vertical="top"/>
    </xf>
    <xf numFmtId="0" fontId="0" fillId="0" borderId="0" xfId="0" applyFont="1" applyBorder="1" applyAlignment="1">
      <alignment vertical="top"/>
    </xf>
    <xf numFmtId="0" fontId="1" fillId="0" borderId="0" xfId="0" applyFont="1" applyBorder="1" applyAlignment="1">
      <alignment horizontal="center"/>
    </xf>
    <xf numFmtId="0" fontId="1" fillId="0" borderId="0" xfId="0" applyFont="1" applyBorder="1" applyAlignment="1">
      <alignment horizontal="center" wrapText="1"/>
    </xf>
    <xf numFmtId="0" fontId="0" fillId="0" borderId="0" xfId="0" applyFont="1" applyBorder="1" applyAlignment="1">
      <alignment horizontal="center" vertical="top"/>
    </xf>
    <xf numFmtId="0" fontId="0" fillId="0" borderId="28" xfId="0" applyBorder="1" applyAlignment="1">
      <alignment vertical="top" wrapText="1"/>
    </xf>
    <xf numFmtId="0" fontId="0" fillId="0" borderId="29" xfId="0" applyBorder="1" applyAlignment="1">
      <alignment vertical="top" wrapText="1"/>
    </xf>
    <xf numFmtId="0" fontId="0" fillId="0" borderId="29" xfId="0" applyBorder="1" applyAlignment="1">
      <alignment horizontal="center" vertical="top" wrapText="1"/>
    </xf>
    <xf numFmtId="14" fontId="0" fillId="0" borderId="29" xfId="0" applyNumberFormat="1" applyBorder="1" applyAlignment="1">
      <alignment horizontal="right" vertical="top" wrapText="1"/>
    </xf>
    <xf numFmtId="14" fontId="0" fillId="0" borderId="30" xfId="0" applyNumberFormat="1" applyBorder="1" applyAlignment="1">
      <alignment horizontal="center" vertical="top" wrapText="1"/>
    </xf>
    <xf numFmtId="0" fontId="0" fillId="0" borderId="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2" xfId="0" applyBorder="1" applyAlignment="1">
      <alignment horizontal="center" vertical="top" wrapText="1"/>
    </xf>
    <xf numFmtId="14" fontId="0" fillId="0" borderId="32" xfId="0" applyNumberFormat="1" applyBorder="1" applyAlignment="1">
      <alignment horizontal="right" vertical="top" wrapText="1"/>
    </xf>
    <xf numFmtId="14" fontId="0" fillId="0" borderId="33" xfId="0" applyNumberFormat="1" applyBorder="1" applyAlignment="1">
      <alignment horizontal="center"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5" xfId="0" applyBorder="1" applyAlignment="1">
      <alignment horizontal="center" vertical="top" wrapText="1"/>
    </xf>
    <xf numFmtId="14" fontId="0" fillId="0" borderId="35" xfId="0" applyNumberFormat="1" applyBorder="1" applyAlignment="1">
      <alignment horizontal="right" vertical="top" wrapText="1"/>
    </xf>
    <xf numFmtId="0" fontId="0" fillId="0" borderId="36" xfId="0" applyBorder="1" applyAlignment="1">
      <alignment horizontal="center" vertical="top" wrapText="1"/>
    </xf>
    <xf numFmtId="14" fontId="0" fillId="0" borderId="29" xfId="0" applyNumberFormat="1" applyBorder="1" applyAlignment="1">
      <alignment vertical="top" wrapText="1"/>
    </xf>
    <xf numFmtId="14" fontId="0" fillId="0" borderId="30" xfId="0" applyNumberFormat="1" applyBorder="1" applyAlignment="1">
      <alignment vertical="top" wrapText="1"/>
    </xf>
    <xf numFmtId="0" fontId="0" fillId="0" borderId="35" xfId="0" applyBorder="1" applyAlignment="1">
      <alignment horizontal="left" vertical="top" wrapText="1" indent="1"/>
    </xf>
    <xf numFmtId="14" fontId="0" fillId="0" borderId="35" xfId="0" applyNumberFormat="1" applyBorder="1" applyAlignment="1">
      <alignment vertical="top" wrapText="1"/>
    </xf>
    <xf numFmtId="14" fontId="0" fillId="0" borderId="36" xfId="0" applyNumberFormat="1" applyBorder="1" applyAlignment="1">
      <alignment vertical="top" wrapText="1"/>
    </xf>
    <xf numFmtId="0" fontId="0" fillId="0" borderId="37" xfId="0" applyBorder="1" applyAlignment="1"/>
    <xf numFmtId="0" fontId="0" fillId="0" borderId="38" xfId="0" applyBorder="1" applyAlignment="1">
      <alignment horizontal="left" vertical="top" wrapText="1" indent="1"/>
    </xf>
    <xf numFmtId="0" fontId="0" fillId="0" borderId="38" xfId="0" applyBorder="1" applyAlignment="1">
      <alignment vertical="top" wrapText="1"/>
    </xf>
    <xf numFmtId="14" fontId="0" fillId="0" borderId="38" xfId="0" applyNumberFormat="1" applyBorder="1" applyAlignment="1">
      <alignment vertical="top" wrapText="1"/>
    </xf>
    <xf numFmtId="14" fontId="0" fillId="0" borderId="39" xfId="0" applyNumberFormat="1" applyBorder="1" applyAlignment="1">
      <alignment vertical="top" wrapText="1"/>
    </xf>
    <xf numFmtId="0" fontId="0" fillId="0" borderId="0" xfId="0" applyBorder="1" applyAlignment="1">
      <alignment horizontal="center" vertical="top"/>
    </xf>
    <xf numFmtId="0" fontId="0" fillId="0" borderId="0" xfId="0" applyBorder="1" applyAlignment="1">
      <alignment horizontal="left" vertical="top"/>
    </xf>
    <xf numFmtId="0" fontId="52" fillId="0" borderId="0" xfId="0" applyFont="1" applyBorder="1" applyAlignment="1">
      <alignment vertical="top"/>
    </xf>
    <xf numFmtId="14" fontId="0" fillId="0" borderId="29" xfId="0" applyNumberFormat="1" applyBorder="1" applyAlignment="1">
      <alignment horizontal="center" vertical="top" wrapText="1"/>
    </xf>
    <xf numFmtId="14" fontId="0" fillId="0" borderId="35" xfId="0" applyNumberFormat="1" applyBorder="1" applyAlignment="1">
      <alignment horizontal="center" vertical="top" wrapText="1"/>
    </xf>
    <xf numFmtId="0" fontId="0" fillId="0" borderId="37" xfId="0" applyBorder="1" applyAlignment="1">
      <alignment vertical="top" wrapText="1"/>
    </xf>
    <xf numFmtId="0" fontId="0" fillId="0" borderId="38" xfId="0" applyBorder="1" applyAlignment="1">
      <alignment horizontal="center" vertical="top" wrapText="1"/>
    </xf>
    <xf numFmtId="0" fontId="0" fillId="0" borderId="39" xfId="0" applyBorder="1" applyAlignment="1">
      <alignment vertical="top" wrapText="1"/>
    </xf>
    <xf numFmtId="0" fontId="0" fillId="0" borderId="35" xfId="0" applyBorder="1" applyAlignment="1">
      <alignment vertical="center" wrapText="1"/>
    </xf>
    <xf numFmtId="0" fontId="0" fillId="0" borderId="35" xfId="0" applyBorder="1" applyAlignment="1">
      <alignment horizontal="center" vertical="center" wrapText="1"/>
    </xf>
    <xf numFmtId="0" fontId="9" fillId="0" borderId="1" xfId="5" applyBorder="1" applyAlignment="1">
      <alignment horizontal="left" vertical="center"/>
    </xf>
    <xf numFmtId="0" fontId="53" fillId="0" borderId="0" xfId="0" applyFont="1" applyAlignment="1">
      <alignment wrapText="1"/>
    </xf>
    <xf numFmtId="0" fontId="3" fillId="13" borderId="1" xfId="0" applyFont="1" applyFill="1" applyBorder="1" applyAlignment="1">
      <alignment horizontal="center" vertical="center" wrapText="1"/>
    </xf>
    <xf numFmtId="0" fontId="3" fillId="13" borderId="1" xfId="0" applyFont="1" applyFill="1" applyBorder="1" applyAlignment="1">
      <alignment horizontal="center" vertical="center"/>
    </xf>
    <xf numFmtId="0" fontId="47" fillId="13" borderId="0" xfId="0" applyFont="1" applyFill="1" applyAlignment="1"/>
    <xf numFmtId="0" fontId="48" fillId="13" borderId="0" xfId="0" applyFont="1" applyFill="1" applyAlignment="1">
      <alignment horizontal="left" wrapText="1"/>
    </xf>
    <xf numFmtId="0" fontId="6" fillId="12" borderId="3" xfId="1" applyFill="1" applyAlignment="1">
      <alignment vertical="center"/>
    </xf>
    <xf numFmtId="0" fontId="6" fillId="12" borderId="3" xfId="1" applyFill="1" applyAlignment="1">
      <alignment vertical="center" wrapText="1"/>
    </xf>
    <xf numFmtId="0" fontId="36" fillId="12" borderId="27" xfId="0" applyFont="1" applyFill="1" applyBorder="1" applyAlignment="1">
      <alignment horizontal="center" wrapText="1"/>
    </xf>
    <xf numFmtId="0" fontId="40" fillId="13" borderId="1" xfId="0" applyFont="1" applyFill="1" applyBorder="1" applyAlignment="1">
      <alignment wrapText="1"/>
    </xf>
    <xf numFmtId="0" fontId="48" fillId="13" borderId="0" xfId="0" applyFont="1" applyFill="1" applyAlignment="1">
      <alignment horizontal="left"/>
    </xf>
    <xf numFmtId="0" fontId="46" fillId="12" borderId="0" xfId="0" applyFont="1" applyFill="1" applyAlignment="1">
      <alignment horizontal="center" wrapText="1"/>
    </xf>
    <xf numFmtId="0" fontId="6" fillId="0" borderId="3" xfId="1"/>
    <xf numFmtId="0" fontId="8" fillId="4" borderId="15" xfId="3" applyFill="1" applyBorder="1" applyAlignment="1">
      <alignment horizontal="left"/>
    </xf>
    <xf numFmtId="0" fontId="7" fillId="3" borderId="16" xfId="2" applyFill="1" applyBorder="1" applyAlignment="1">
      <alignment horizontal="left"/>
    </xf>
    <xf numFmtId="0" fontId="8" fillId="2" borderId="14" xfId="3" applyFill="1" applyBorder="1" applyAlignment="1">
      <alignment horizontal="left"/>
    </xf>
    <xf numFmtId="0" fontId="8" fillId="4" borderId="20" xfId="3" applyFill="1" applyBorder="1" applyAlignment="1">
      <alignment horizontal="left"/>
    </xf>
    <xf numFmtId="0" fontId="8" fillId="5" borderId="6" xfId="4" applyFill="1" applyBorder="1" applyAlignment="1">
      <alignment horizontal="left" wrapText="1"/>
    </xf>
    <xf numFmtId="0" fontId="8" fillId="5" borderId="7" xfId="4" applyFill="1" applyBorder="1" applyAlignment="1">
      <alignment horizontal="left" wrapText="1"/>
    </xf>
    <xf numFmtId="0" fontId="8" fillId="5" borderId="8" xfId="4" applyFill="1" applyBorder="1" applyAlignment="1">
      <alignment horizontal="left" wrapText="1"/>
    </xf>
    <xf numFmtId="0" fontId="7" fillId="3" borderId="4" xfId="2" applyFill="1" applyAlignment="1">
      <alignment horizontal="left" vertical="center"/>
    </xf>
    <xf numFmtId="0" fontId="4" fillId="12" borderId="1" xfId="0" applyFont="1" applyFill="1" applyBorder="1" applyAlignment="1">
      <alignment horizontal="center" vertical="center"/>
    </xf>
    <xf numFmtId="0" fontId="0" fillId="12" borderId="1" xfId="0" applyFont="1" applyFill="1" applyBorder="1" applyAlignment="1">
      <alignment horizontal="center" vertical="center"/>
    </xf>
    <xf numFmtId="0" fontId="3" fillId="13" borderId="1" xfId="0" applyFont="1" applyFill="1" applyBorder="1" applyAlignment="1">
      <alignment horizontal="center" vertical="center"/>
    </xf>
    <xf numFmtId="0" fontId="13" fillId="5" borderId="1" xfId="6" applyFont="1" applyFill="1" applyBorder="1" applyAlignment="1">
      <alignment horizontal="center" vertical="top" wrapText="1"/>
    </xf>
    <xf numFmtId="0" fontId="8" fillId="5" borderId="11" xfId="4" applyFill="1" applyBorder="1" applyAlignment="1" applyProtection="1">
      <alignment horizontal="left" vertical="top"/>
    </xf>
    <xf numFmtId="0" fontId="8" fillId="5" borderId="7" xfId="4" applyFill="1" applyBorder="1" applyAlignment="1" applyProtection="1">
      <alignment horizontal="left" vertical="top"/>
    </xf>
    <xf numFmtId="0" fontId="7" fillId="4" borderId="13" xfId="2" applyFill="1" applyBorder="1" applyAlignment="1" applyProtection="1">
      <alignment horizontal="left" vertical="center"/>
    </xf>
    <xf numFmtId="0" fontId="7" fillId="4" borderId="4" xfId="2" applyFill="1" applyAlignment="1" applyProtection="1">
      <alignment horizontal="left" vertical="top"/>
    </xf>
    <xf numFmtId="0" fontId="7" fillId="4" borderId="0" xfId="2" applyFill="1" applyBorder="1" applyAlignment="1" applyProtection="1">
      <alignment horizontal="left" vertical="top"/>
    </xf>
    <xf numFmtId="0" fontId="18" fillId="0" borderId="1" xfId="0" applyFont="1" applyFill="1" applyBorder="1" applyAlignment="1">
      <alignment vertical="center" wrapText="1"/>
    </xf>
    <xf numFmtId="0" fontId="10" fillId="0" borderId="1" xfId="0" applyFont="1" applyBorder="1" applyAlignment="1">
      <alignment vertical="center" wrapText="1"/>
    </xf>
    <xf numFmtId="0" fontId="17" fillId="0" borderId="12" xfId="0" applyFont="1" applyFill="1" applyBorder="1" applyAlignment="1">
      <alignment horizontal="center" vertical="center"/>
    </xf>
    <xf numFmtId="0" fontId="17" fillId="0" borderId="18" xfId="0" applyFont="1" applyFill="1" applyBorder="1" applyAlignment="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18" fillId="0" borderId="12" xfId="0" applyFont="1" applyFill="1" applyBorder="1" applyAlignment="1">
      <alignment vertical="center" wrapText="1"/>
    </xf>
    <xf numFmtId="0" fontId="18" fillId="0" borderId="18" xfId="0" applyFont="1" applyFill="1" applyBorder="1" applyAlignment="1">
      <alignment vertical="center" wrapText="1"/>
    </xf>
    <xf numFmtId="0" fontId="17" fillId="0" borderId="12"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0" fillId="0" borderId="1" xfId="0" applyFont="1" applyFill="1" applyBorder="1" applyAlignment="1">
      <alignment vertical="center" wrapText="1"/>
    </xf>
    <xf numFmtId="0" fontId="23" fillId="3" borderId="22" xfId="7" applyFont="1" applyFill="1" applyBorder="1" applyAlignment="1">
      <alignment horizontal="left" vertical="top" wrapText="1"/>
    </xf>
    <xf numFmtId="0" fontId="23" fillId="3" borderId="23" xfId="7" applyFont="1" applyFill="1" applyBorder="1" applyAlignment="1">
      <alignment horizontal="left" vertical="top" wrapText="1"/>
    </xf>
    <xf numFmtId="0" fontId="23" fillId="3" borderId="21" xfId="7" applyFont="1" applyFill="1" applyBorder="1" applyAlignment="1">
      <alignment horizontal="left" vertical="top" wrapText="1"/>
    </xf>
    <xf numFmtId="0" fontId="34" fillId="9" borderId="0" xfId="7" applyFont="1" applyFill="1" applyBorder="1" applyAlignment="1">
      <alignment horizontal="center"/>
    </xf>
    <xf numFmtId="0" fontId="35" fillId="0" borderId="0" xfId="7" applyFont="1" applyFill="1" applyBorder="1" applyAlignment="1">
      <alignment horizontal="center"/>
    </xf>
    <xf numFmtId="0" fontId="20" fillId="8" borderId="0"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1" fillId="0" borderId="0" xfId="0" applyFont="1" applyBorder="1" applyAlignment="1">
      <alignment horizontal="center" wrapText="1"/>
    </xf>
    <xf numFmtId="0" fontId="1" fillId="4" borderId="6" xfId="0" applyFont="1" applyFill="1" applyBorder="1" applyAlignment="1">
      <alignment horizontal="left" vertical="top"/>
    </xf>
    <xf numFmtId="0" fontId="1" fillId="4" borderId="7" xfId="0" applyFont="1" applyFill="1" applyBorder="1" applyAlignment="1">
      <alignment horizontal="left" vertical="top"/>
    </xf>
    <xf numFmtId="0" fontId="1" fillId="4" borderId="8" xfId="0" applyFont="1" applyFill="1" applyBorder="1" applyAlignment="1">
      <alignment horizontal="left" vertical="top"/>
    </xf>
    <xf numFmtId="0" fontId="52" fillId="4" borderId="22" xfId="0" applyFont="1" applyFill="1" applyBorder="1" applyAlignment="1">
      <alignment horizontal="left" vertical="top" wrapText="1"/>
    </xf>
    <xf numFmtId="0" fontId="52" fillId="4" borderId="23" xfId="0" applyFont="1" applyFill="1" applyBorder="1" applyAlignment="1">
      <alignment horizontal="left" vertical="top" wrapText="1"/>
    </xf>
    <xf numFmtId="0" fontId="52" fillId="4" borderId="21" xfId="0" applyFont="1" applyFill="1" applyBorder="1" applyAlignment="1">
      <alignment horizontal="left" vertical="top" wrapText="1"/>
    </xf>
    <xf numFmtId="0" fontId="1" fillId="4" borderId="19" xfId="0" applyFont="1" applyFill="1" applyBorder="1" applyAlignment="1">
      <alignment horizontal="left" vertical="top"/>
    </xf>
    <xf numFmtId="0" fontId="1" fillId="4" borderId="20" xfId="0" applyFont="1" applyFill="1" applyBorder="1" applyAlignment="1">
      <alignment horizontal="left" vertical="top"/>
    </xf>
    <xf numFmtId="0" fontId="1" fillId="4" borderId="2" xfId="0" applyFont="1" applyFill="1" applyBorder="1" applyAlignment="1">
      <alignment horizontal="left" vertical="top"/>
    </xf>
    <xf numFmtId="0" fontId="52" fillId="4" borderId="22" xfId="0" applyFont="1" applyFill="1" applyBorder="1" applyAlignment="1">
      <alignment horizontal="left" vertical="top"/>
    </xf>
    <xf numFmtId="0" fontId="52" fillId="4" borderId="23" xfId="0" applyFont="1" applyFill="1" applyBorder="1" applyAlignment="1">
      <alignment horizontal="left" vertical="top"/>
    </xf>
    <xf numFmtId="0" fontId="52" fillId="4" borderId="21" xfId="0" applyFont="1" applyFill="1" applyBorder="1" applyAlignment="1">
      <alignment horizontal="left" vertical="top"/>
    </xf>
  </cellXfs>
  <cellStyles count="9">
    <cellStyle name="Heading 1" xfId="1" builtinId="16"/>
    <cellStyle name="Heading 2" xfId="2" builtinId="17"/>
    <cellStyle name="Heading 3" xfId="3" builtinId="18"/>
    <cellStyle name="Heading 4" xfId="4" builtinId="19"/>
    <cellStyle name="Hyperlink" xfId="5" builtinId="8"/>
    <cellStyle name="Hyperlink 2" xfId="8"/>
    <cellStyle name="Normal" xfId="0" builtinId="0"/>
    <cellStyle name="Normal 2" xfId="6"/>
    <cellStyle name="Normal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ffiec.gov/bsa_aml_infobase/pages_manual/olm_005.htm" TargetMode="External"/><Relationship Id="rId2" Type="http://schemas.openxmlformats.org/officeDocument/2006/relationships/hyperlink" Target="https://www.ecfr.gov/cgi-bin/text-idx?SID=3d47f301687c36ef5cd00d444c06a48b&amp;mc=true&amp;node=pt12.9.1026&amp;rgn=div5" TargetMode="External"/><Relationship Id="rId1" Type="http://schemas.openxmlformats.org/officeDocument/2006/relationships/hyperlink" Target="https://www.ecfr.gov/cgi-bin/text-idx?SID=cd13e773eb6804ddd9ff4669b155f281&amp;mc=true&amp;node=pt12.8.1007&amp;rgn=div5" TargetMode="External"/><Relationship Id="rId6" Type="http://schemas.openxmlformats.org/officeDocument/2006/relationships/printerSettings" Target="../printerSettings/printerSettings3.bin"/><Relationship Id="rId5" Type="http://schemas.openxmlformats.org/officeDocument/2006/relationships/hyperlink" Target="https://www.ecfr.gov/cgi-bin/text-idx?SID=55a3a0e5d9c1f1605c14b63331fde6e4&amp;mc=true&amp;node=se12.9.1026_136&amp;rgn=div8" TargetMode="External"/><Relationship Id="rId4" Type="http://schemas.openxmlformats.org/officeDocument/2006/relationships/hyperlink" Target="https://www.ffiec.gov/bsa_aml_infobase/pages_manual/olm_007.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file:///\\FILE\..\MyDocs\aszatkowski\My%20Documents\ANGIE'S%20Documents\Audit%20Program\Audit%20Program\Audit%20GUIDES\2013\2013IAOPS%20-%20OPERATION%20Audit%20Guides.xlsx" TargetMode="External"/><Relationship Id="rId1" Type="http://schemas.openxmlformats.org/officeDocument/2006/relationships/hyperlink" Target="file:///\\FILE\..\MyDocs\aszatkowski\My%20Documents\ANGIE'S%20Documents\Audit%20Program\Audit%20Program\Audit%20GUIDES\2013\2013IAIST%20-%20INFO%20SECURITY%20&amp;%20TECHNOLOGY%20Audit%20Guides.xlsx"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yDocs/aszatkowski/My%20Documents/ANGIE'S%20Documents/Audit%20Program/Audit%20Program/Audit%20GUIDES/2013/2013IAIST%20-%20INFO%20SECURITY%20&amp;%20TECHNOLOGY%20Audit%20Guides.xlsx" TargetMode="External"/><Relationship Id="rId2" Type="http://schemas.openxmlformats.org/officeDocument/2006/relationships/hyperlink" Target="../../../MyDocs/aszatkowski/My%20Documents/ANGIE'S%20Documents/Audit%20Program/Audit%20Program/Audit%20GUIDES/2013/2013IAF%20-%20FINANCIAL%20Audit%20Guides.xlsx" TargetMode="External"/><Relationship Id="rId1" Type="http://schemas.openxmlformats.org/officeDocument/2006/relationships/hyperlink" Target="../../../MyDocs/aszatkowski/My%20Documents/ANGIE'S%20Documents/Audit%20Program/Audit%20Program/Audit%20GUIDES/2013/2013IAC%20-%20COMPLIANCE%20Audit%20Guides.xlsx" TargetMode="External"/><Relationship Id="rId5" Type="http://schemas.openxmlformats.org/officeDocument/2006/relationships/printerSettings" Target="../printerSettings/printerSettings6.bin"/><Relationship Id="rId4" Type="http://schemas.openxmlformats.org/officeDocument/2006/relationships/hyperlink" Target="../../../MyDocs/aszatkowski/My%20Documents/ANGIE'S%20Documents/Audit%20Program/Audit%20Program/Audit%20GUIDES/2013/2013IAOPS%20-%20OPERATION%20Audit%20Guides.xls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11" sqref="A11:A17"/>
    </sheetView>
  </sheetViews>
  <sheetFormatPr defaultRowHeight="15" x14ac:dyDescent="0.25"/>
  <cols>
    <col min="1" max="1" width="94.5703125" customWidth="1"/>
  </cols>
  <sheetData>
    <row r="1" spans="1:1" ht="34.5" thickBot="1" x14ac:dyDescent="0.55000000000000004">
      <c r="A1" s="241" t="s">
        <v>366</v>
      </c>
    </row>
    <row r="2" spans="1:1" ht="63" x14ac:dyDescent="0.25">
      <c r="A2" s="178" t="s">
        <v>367</v>
      </c>
    </row>
    <row r="3" spans="1:1" ht="15.75" x14ac:dyDescent="0.25">
      <c r="A3" s="242" t="s">
        <v>368</v>
      </c>
    </row>
    <row r="4" spans="1:1" ht="31.5" x14ac:dyDescent="0.25">
      <c r="A4" s="176" t="s">
        <v>375</v>
      </c>
    </row>
    <row r="5" spans="1:1" ht="15.75" x14ac:dyDescent="0.25">
      <c r="A5" s="242" t="s">
        <v>369</v>
      </c>
    </row>
    <row r="6" spans="1:1" ht="31.5" x14ac:dyDescent="0.25">
      <c r="A6" s="176" t="s">
        <v>458</v>
      </c>
    </row>
    <row r="7" spans="1:1" ht="31.5" x14ac:dyDescent="0.25">
      <c r="A7" s="177" t="s">
        <v>462</v>
      </c>
    </row>
    <row r="8" spans="1:1" ht="63" x14ac:dyDescent="0.25">
      <c r="A8" s="177" t="s">
        <v>463</v>
      </c>
    </row>
    <row r="9" spans="1:1" ht="47.25" x14ac:dyDescent="0.25">
      <c r="A9" s="177" t="s">
        <v>464</v>
      </c>
    </row>
    <row r="10" spans="1:1" ht="31.5" x14ac:dyDescent="0.25">
      <c r="A10" s="177" t="s">
        <v>465</v>
      </c>
    </row>
    <row r="11" spans="1:1" ht="15.75" x14ac:dyDescent="0.25">
      <c r="A11" s="242" t="s">
        <v>370</v>
      </c>
    </row>
    <row r="12" spans="1:1" ht="47.25" x14ac:dyDescent="0.25">
      <c r="A12" s="176" t="s">
        <v>374</v>
      </c>
    </row>
    <row r="13" spans="1:1" ht="15.75" x14ac:dyDescent="0.25">
      <c r="A13" s="242" t="s">
        <v>371</v>
      </c>
    </row>
    <row r="14" spans="1:1" ht="94.5" x14ac:dyDescent="0.25">
      <c r="A14" s="176" t="s">
        <v>376</v>
      </c>
    </row>
    <row r="15" spans="1:1" ht="15.75" x14ac:dyDescent="0.25">
      <c r="A15" s="242" t="s">
        <v>372</v>
      </c>
    </row>
    <row r="16" spans="1:1" ht="47.25" x14ac:dyDescent="0.25">
      <c r="A16" s="176" t="s">
        <v>377</v>
      </c>
    </row>
    <row r="17" spans="1:1" ht="94.5" x14ac:dyDescent="0.25">
      <c r="A17" s="176" t="s">
        <v>373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16" workbookViewId="0">
      <selection activeCell="B24" sqref="B24"/>
    </sheetView>
  </sheetViews>
  <sheetFormatPr defaultRowHeight="15" x14ac:dyDescent="0.25"/>
  <cols>
    <col min="1" max="1" width="39" style="54" customWidth="1"/>
    <col min="2" max="2" width="54.28515625" style="54" customWidth="1"/>
    <col min="3" max="3" width="9.140625" style="54" customWidth="1"/>
    <col min="4" max="16384" width="9.140625" style="54"/>
  </cols>
  <sheetData>
    <row r="1" spans="1:3" x14ac:dyDescent="0.25">
      <c r="A1" s="54" t="s">
        <v>476</v>
      </c>
    </row>
    <row r="2" spans="1:3" ht="20.25" thickBot="1" x14ac:dyDescent="0.35">
      <c r="A2" s="245" t="s">
        <v>477</v>
      </c>
    </row>
    <row r="3" spans="1:3" ht="15.75" thickTop="1" x14ac:dyDescent="0.25">
      <c r="A3" s="54" t="s">
        <v>478</v>
      </c>
      <c r="B3" s="54" t="s">
        <v>479</v>
      </c>
    </row>
    <row r="4" spans="1:3" x14ac:dyDescent="0.25">
      <c r="A4" s="54" t="s">
        <v>480</v>
      </c>
      <c r="B4" s="54" t="s">
        <v>481</v>
      </c>
    </row>
    <row r="5" spans="1:3" x14ac:dyDescent="0.25">
      <c r="A5" s="54" t="s">
        <v>482</v>
      </c>
      <c r="B5" s="54" t="s">
        <v>483</v>
      </c>
      <c r="C5" s="54" t="s">
        <v>476</v>
      </c>
    </row>
    <row r="6" spans="1:3" x14ac:dyDescent="0.25">
      <c r="A6" s="54" t="s">
        <v>484</v>
      </c>
      <c r="B6" s="54" t="s">
        <v>485</v>
      </c>
    </row>
    <row r="7" spans="1:3" x14ac:dyDescent="0.25">
      <c r="A7" s="54" t="s">
        <v>486</v>
      </c>
      <c r="B7" s="54" t="s">
        <v>487</v>
      </c>
    </row>
    <row r="9" spans="1:3" ht="20.25" thickBot="1" x14ac:dyDescent="0.35">
      <c r="A9" s="245" t="s">
        <v>488</v>
      </c>
    </row>
    <row r="10" spans="1:3" ht="15.75" thickTop="1" x14ac:dyDescent="0.25">
      <c r="A10" s="54" t="s">
        <v>489</v>
      </c>
      <c r="B10" s="54" t="s">
        <v>490</v>
      </c>
    </row>
    <row r="11" spans="1:3" x14ac:dyDescent="0.25">
      <c r="A11" s="54" t="s">
        <v>491</v>
      </c>
      <c r="B11" s="54" t="s">
        <v>492</v>
      </c>
    </row>
    <row r="12" spans="1:3" x14ac:dyDescent="0.25">
      <c r="A12" s="54" t="s">
        <v>493</v>
      </c>
      <c r="B12" s="54" t="s">
        <v>494</v>
      </c>
    </row>
    <row r="13" spans="1:3" x14ac:dyDescent="0.25">
      <c r="A13" s="54" t="s">
        <v>495</v>
      </c>
      <c r="B13" s="54" t="s">
        <v>496</v>
      </c>
    </row>
    <row r="14" spans="1:3" x14ac:dyDescent="0.25">
      <c r="A14" s="54" t="s">
        <v>497</v>
      </c>
      <c r="B14" s="54" t="s">
        <v>498</v>
      </c>
    </row>
    <row r="15" spans="1:3" x14ac:dyDescent="0.25">
      <c r="A15" s="54" t="s">
        <v>499</v>
      </c>
      <c r="B15" s="54" t="s">
        <v>500</v>
      </c>
    </row>
    <row r="16" spans="1:3" x14ac:dyDescent="0.25">
      <c r="A16" s="54" t="s">
        <v>501</v>
      </c>
      <c r="B16" s="54" t="s">
        <v>502</v>
      </c>
    </row>
    <row r="18" spans="1:2" ht="20.25" thickBot="1" x14ac:dyDescent="0.35">
      <c r="A18" s="245" t="s">
        <v>503</v>
      </c>
    </row>
    <row r="19" spans="1:2" ht="15.75" thickTop="1" x14ac:dyDescent="0.25">
      <c r="A19" s="54" t="s">
        <v>504</v>
      </c>
      <c r="B19" s="54" t="s">
        <v>505</v>
      </c>
    </row>
    <row r="20" spans="1:2" x14ac:dyDescent="0.25">
      <c r="A20" s="54" t="s">
        <v>506</v>
      </c>
      <c r="B20" s="54" t="s">
        <v>507</v>
      </c>
    </row>
    <row r="21" spans="1:2" x14ac:dyDescent="0.25">
      <c r="A21" s="54" t="s">
        <v>508</v>
      </c>
      <c r="B21" s="54" t="s">
        <v>509</v>
      </c>
    </row>
    <row r="22" spans="1:2" x14ac:dyDescent="0.25">
      <c r="A22" s="54" t="s">
        <v>510</v>
      </c>
      <c r="B22" s="54" t="s">
        <v>511</v>
      </c>
    </row>
    <row r="23" spans="1:2" x14ac:dyDescent="0.25">
      <c r="A23" s="54" t="s">
        <v>512</v>
      </c>
      <c r="B23" s="54" t="s">
        <v>513</v>
      </c>
    </row>
    <row r="24" spans="1:2" x14ac:dyDescent="0.25">
      <c r="A24" s="54" t="s">
        <v>514</v>
      </c>
      <c r="B24" s="54" t="s">
        <v>515</v>
      </c>
    </row>
    <row r="26" spans="1:2" ht="20.25" thickBot="1" x14ac:dyDescent="0.35">
      <c r="A26" s="245" t="s">
        <v>516</v>
      </c>
    </row>
    <row r="27" spans="1:2" ht="15.75" thickTop="1" x14ac:dyDescent="0.25">
      <c r="A27" s="54" t="s">
        <v>517</v>
      </c>
      <c r="B27" s="54" t="s">
        <v>518</v>
      </c>
    </row>
    <row r="28" spans="1:2" x14ac:dyDescent="0.25">
      <c r="A28" s="54" t="s">
        <v>519</v>
      </c>
      <c r="B28" s="54" t="s">
        <v>520</v>
      </c>
    </row>
    <row r="29" spans="1:2" x14ac:dyDescent="0.25">
      <c r="A29" s="54" t="s">
        <v>521</v>
      </c>
      <c r="B29" s="54" t="s">
        <v>522</v>
      </c>
    </row>
    <row r="31" spans="1:2" ht="20.25" thickBot="1" x14ac:dyDescent="0.35">
      <c r="A31" s="245" t="s">
        <v>523</v>
      </c>
    </row>
    <row r="32" spans="1:2" ht="15.75" thickTop="1" x14ac:dyDescent="0.25">
      <c r="A32" s="54" t="s">
        <v>524</v>
      </c>
      <c r="B32" s="54" t="s">
        <v>525</v>
      </c>
    </row>
    <row r="33" spans="1:2" x14ac:dyDescent="0.25">
      <c r="A33" s="54" t="s">
        <v>526</v>
      </c>
      <c r="B33" s="54" t="s">
        <v>527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7" zoomScaleNormal="100" workbookViewId="0">
      <selection activeCell="A11" sqref="A11"/>
    </sheetView>
  </sheetViews>
  <sheetFormatPr defaultColWidth="9.140625" defaultRowHeight="12" x14ac:dyDescent="0.2"/>
  <cols>
    <col min="1" max="1" width="97.140625" style="107" customWidth="1"/>
    <col min="2" max="16384" width="9.140625" style="107"/>
  </cols>
  <sheetData>
    <row r="1" spans="1:1" ht="15.75" x14ac:dyDescent="0.25">
      <c r="A1" s="237" t="s">
        <v>461</v>
      </c>
    </row>
    <row r="2" spans="1:1" ht="15" x14ac:dyDescent="0.2">
      <c r="A2" s="243"/>
    </row>
    <row r="3" spans="1:1" ht="60.75" x14ac:dyDescent="0.2">
      <c r="A3" s="179" t="s">
        <v>378</v>
      </c>
    </row>
    <row r="4" spans="1:1" ht="15" x14ac:dyDescent="0.2">
      <c r="A4" s="238"/>
    </row>
    <row r="5" spans="1:1" s="108" customFormat="1" ht="45" x14ac:dyDescent="0.2">
      <c r="A5" s="180" t="s">
        <v>204</v>
      </c>
    </row>
    <row r="6" spans="1:1" ht="15" x14ac:dyDescent="0.2">
      <c r="A6" s="238"/>
    </row>
    <row r="7" spans="1:1" ht="60.75" x14ac:dyDescent="0.2">
      <c r="A7" s="179" t="s">
        <v>379</v>
      </c>
    </row>
    <row r="8" spans="1:1" ht="15" x14ac:dyDescent="0.2">
      <c r="A8" s="238"/>
    </row>
    <row r="9" spans="1:1" ht="90" x14ac:dyDescent="0.2">
      <c r="A9" s="180" t="s">
        <v>205</v>
      </c>
    </row>
    <row r="10" spans="1:1" ht="15.75" customHeight="1" x14ac:dyDescent="0.2">
      <c r="A10" s="238"/>
    </row>
    <row r="11" spans="1:1" ht="99" customHeight="1" x14ac:dyDescent="0.2">
      <c r="A11" s="179" t="s">
        <v>380</v>
      </c>
    </row>
    <row r="12" spans="1:1" ht="15" x14ac:dyDescent="0.2">
      <c r="A12" s="238"/>
    </row>
    <row r="13" spans="1:1" ht="30" x14ac:dyDescent="0.2">
      <c r="A13" s="179" t="s">
        <v>206</v>
      </c>
    </row>
    <row r="14" spans="1:1" ht="15" x14ac:dyDescent="0.2">
      <c r="A14" s="238"/>
    </row>
    <row r="15" spans="1:1" ht="75.75" x14ac:dyDescent="0.2">
      <c r="A15" s="179" t="s">
        <v>381</v>
      </c>
    </row>
    <row r="16" spans="1:1" ht="15" x14ac:dyDescent="0.2">
      <c r="A16" s="238"/>
    </row>
    <row r="17" spans="1:2" ht="90" x14ac:dyDescent="0.2">
      <c r="A17" s="180" t="s">
        <v>459</v>
      </c>
    </row>
    <row r="18" spans="1:2" ht="15" x14ac:dyDescent="0.2">
      <c r="A18" s="238"/>
      <c r="B18" s="109"/>
    </row>
    <row r="19" spans="1:2" ht="90.75" x14ac:dyDescent="0.2">
      <c r="A19" s="179" t="s">
        <v>382</v>
      </c>
      <c r="B19" s="109"/>
    </row>
    <row r="20" spans="1:2" ht="31.5" customHeight="1" x14ac:dyDescent="0.2">
      <c r="A20" s="179" t="s">
        <v>207</v>
      </c>
      <c r="B20" s="109"/>
    </row>
    <row r="21" spans="1:2" x14ac:dyDescent="0.2">
      <c r="B21" s="109"/>
    </row>
    <row r="22" spans="1:2" x14ac:dyDescent="0.2">
      <c r="B22" s="109"/>
    </row>
    <row r="23" spans="1:2" x14ac:dyDescent="0.2">
      <c r="B23" s="109"/>
    </row>
    <row r="24" spans="1:2" x14ac:dyDescent="0.2">
      <c r="B24" s="109"/>
    </row>
    <row r="25" spans="1:2" x14ac:dyDescent="0.2">
      <c r="B25" s="109"/>
    </row>
    <row r="26" spans="1:2" x14ac:dyDescent="0.2">
      <c r="B26" s="109"/>
    </row>
  </sheetData>
  <printOptions horizontalCentered="1"/>
  <pageMargins left="1" right="1" top="1" bottom="0.75" header="0.3" footer="0.3"/>
  <pageSetup orientation="portrait" r:id="rId1"/>
  <headerFooter>
    <oddHeader>&amp;C&amp;"-,Bold"&amp;8INTERNAL AUDIT PROGRAM
SUMMARY</oddHeader>
    <oddFooter>&amp;L&amp;8Summary&amp;C&amp;8Internal Audit Program&amp;R&amp;8Page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tabSelected="1" zoomScaleNormal="100" workbookViewId="0">
      <pane ySplit="3" topLeftCell="A82" activePane="bottomLeft" state="frozen"/>
      <selection pane="bottomLeft" activeCell="A55" sqref="A55"/>
    </sheetView>
  </sheetViews>
  <sheetFormatPr defaultRowHeight="15" x14ac:dyDescent="0.25"/>
  <cols>
    <col min="1" max="1" width="43.140625" customWidth="1"/>
    <col min="2" max="2" width="23.5703125" style="3" customWidth="1"/>
    <col min="3" max="3" width="19.28515625" bestFit="1" customWidth="1"/>
    <col min="4" max="4" width="19.28515625" customWidth="1"/>
    <col min="9" max="9" width="9.28515625" customWidth="1"/>
  </cols>
  <sheetData>
    <row r="1" spans="1:21" ht="66.75" customHeight="1" x14ac:dyDescent="0.25">
      <c r="A1" s="254" t="s">
        <v>40</v>
      </c>
      <c r="B1" s="254"/>
      <c r="C1" s="254"/>
      <c r="D1" s="254"/>
      <c r="E1" s="255"/>
      <c r="F1" s="255"/>
      <c r="G1" s="255"/>
      <c r="H1" s="255"/>
      <c r="I1" s="255"/>
      <c r="J1" s="255"/>
      <c r="K1" s="255"/>
      <c r="L1" s="255"/>
      <c r="M1" s="255"/>
      <c r="N1" s="255"/>
      <c r="O1" s="255"/>
      <c r="P1" s="255"/>
      <c r="Q1" s="1"/>
      <c r="R1" s="1"/>
      <c r="S1" s="1"/>
      <c r="T1" s="1"/>
      <c r="U1" s="1"/>
    </row>
    <row r="2" spans="1:21" ht="35.25" customHeight="1" x14ac:dyDescent="0.25">
      <c r="A2" s="256" t="s">
        <v>24</v>
      </c>
      <c r="B2" s="235" t="s">
        <v>45</v>
      </c>
      <c r="C2" s="236" t="s">
        <v>42</v>
      </c>
      <c r="D2" s="236" t="s">
        <v>49</v>
      </c>
      <c r="E2" s="256" t="s">
        <v>0</v>
      </c>
      <c r="F2" s="256"/>
      <c r="G2" s="256"/>
      <c r="H2" s="256" t="s">
        <v>1</v>
      </c>
      <c r="I2" s="256"/>
      <c r="J2" s="256"/>
      <c r="K2" s="256" t="s">
        <v>2</v>
      </c>
      <c r="L2" s="256"/>
      <c r="M2" s="256"/>
      <c r="N2" s="256" t="s">
        <v>3</v>
      </c>
      <c r="O2" s="256"/>
      <c r="P2" s="256"/>
    </row>
    <row r="3" spans="1:21" ht="18.75" customHeight="1" x14ac:dyDescent="0.25">
      <c r="A3" s="256"/>
      <c r="B3" s="236"/>
      <c r="C3" s="236"/>
      <c r="D3" s="236"/>
      <c r="E3" s="236" t="s">
        <v>11</v>
      </c>
      <c r="F3" s="236" t="s">
        <v>12</v>
      </c>
      <c r="G3" s="236" t="s">
        <v>13</v>
      </c>
      <c r="H3" s="236" t="s">
        <v>14</v>
      </c>
      <c r="I3" s="236" t="s">
        <v>15</v>
      </c>
      <c r="J3" s="236" t="s">
        <v>16</v>
      </c>
      <c r="K3" s="236" t="s">
        <v>17</v>
      </c>
      <c r="L3" s="236" t="s">
        <v>18</v>
      </c>
      <c r="M3" s="236" t="s">
        <v>19</v>
      </c>
      <c r="N3" s="236" t="s">
        <v>20</v>
      </c>
      <c r="O3" s="236" t="s">
        <v>21</v>
      </c>
      <c r="P3" s="236" t="s">
        <v>22</v>
      </c>
    </row>
    <row r="4" spans="1:21" ht="18.75" customHeight="1" thickBot="1" x14ac:dyDescent="0.3">
      <c r="A4" s="253" t="s">
        <v>33</v>
      </c>
      <c r="B4" s="253"/>
      <c r="C4" s="253"/>
      <c r="D4" s="253"/>
      <c r="E4" s="253"/>
      <c r="F4" s="253"/>
      <c r="G4" s="253"/>
      <c r="H4" s="253"/>
      <c r="I4" s="253"/>
      <c r="J4" s="253"/>
      <c r="K4" s="253"/>
      <c r="L4" s="253"/>
      <c r="M4" s="253"/>
      <c r="N4" s="253"/>
      <c r="O4" s="253"/>
      <c r="P4" s="253"/>
    </row>
    <row r="5" spans="1:21" s="3" customFormat="1" ht="15.75" thickTop="1" x14ac:dyDescent="0.25">
      <c r="A5" s="250" t="s">
        <v>63</v>
      </c>
      <c r="B5" s="251"/>
      <c r="C5" s="251"/>
      <c r="D5" s="251"/>
      <c r="E5" s="251"/>
      <c r="F5" s="251"/>
      <c r="G5" s="251"/>
      <c r="H5" s="251"/>
      <c r="I5" s="251"/>
      <c r="J5" s="251"/>
      <c r="K5" s="251"/>
      <c r="L5" s="251"/>
      <c r="M5" s="251"/>
      <c r="N5" s="251"/>
      <c r="O5" s="251"/>
      <c r="P5" s="252"/>
    </row>
    <row r="6" spans="1:21" x14ac:dyDescent="0.25">
      <c r="A6" s="5" t="s">
        <v>38</v>
      </c>
      <c r="B6" s="47" t="s">
        <v>46</v>
      </c>
      <c r="C6" s="5"/>
      <c r="D6" s="5"/>
      <c r="E6" s="6"/>
      <c r="F6" s="6"/>
      <c r="G6" s="6"/>
      <c r="H6" s="6"/>
      <c r="I6" s="6"/>
      <c r="J6" s="6"/>
      <c r="K6" s="6"/>
      <c r="L6" s="6"/>
      <c r="M6" s="6"/>
      <c r="N6" s="6"/>
      <c r="O6" s="6"/>
      <c r="P6" s="6"/>
      <c r="R6" s="54"/>
      <c r="S6" s="54"/>
      <c r="T6" s="54"/>
      <c r="U6" s="54"/>
    </row>
    <row r="7" spans="1:21" x14ac:dyDescent="0.25">
      <c r="A7" s="5" t="s">
        <v>51</v>
      </c>
      <c r="B7" s="48" t="s">
        <v>48</v>
      </c>
      <c r="C7" s="5"/>
      <c r="D7" s="5"/>
      <c r="E7" s="6"/>
      <c r="F7" s="6"/>
      <c r="G7" s="6"/>
      <c r="H7" s="6"/>
      <c r="I7" s="6"/>
      <c r="J7" s="6"/>
      <c r="K7" s="6"/>
      <c r="L7" s="6"/>
      <c r="M7" s="6"/>
      <c r="N7" s="6"/>
      <c r="O7" s="6"/>
      <c r="P7" s="6"/>
      <c r="R7" s="54"/>
      <c r="S7" s="54"/>
      <c r="T7" s="54"/>
      <c r="U7" s="54"/>
    </row>
    <row r="8" spans="1:21" x14ac:dyDescent="0.25">
      <c r="A8" s="4" t="s">
        <v>50</v>
      </c>
      <c r="B8" s="6"/>
      <c r="C8" s="4"/>
      <c r="D8" s="4"/>
      <c r="E8" s="4"/>
      <c r="F8" s="4"/>
      <c r="G8" s="4"/>
      <c r="H8" s="6"/>
      <c r="I8" s="6"/>
      <c r="J8" s="4"/>
      <c r="K8" s="6"/>
      <c r="L8" s="6"/>
      <c r="M8" s="6"/>
      <c r="N8" s="6"/>
      <c r="O8" s="6"/>
      <c r="P8" s="6"/>
      <c r="R8" s="54"/>
      <c r="S8" s="54"/>
      <c r="T8" s="54"/>
      <c r="U8" s="54"/>
    </row>
    <row r="9" spans="1:21" x14ac:dyDescent="0.25">
      <c r="A9" s="4" t="s">
        <v>47</v>
      </c>
      <c r="B9" s="49" t="s">
        <v>176</v>
      </c>
      <c r="C9" s="4"/>
      <c r="D9" s="4"/>
      <c r="E9" s="6"/>
      <c r="F9" s="6"/>
      <c r="G9" s="6"/>
      <c r="H9" s="6"/>
      <c r="J9" s="6"/>
      <c r="K9" s="6"/>
      <c r="L9" s="6"/>
      <c r="M9" s="6"/>
      <c r="N9" s="6"/>
      <c r="O9" s="6"/>
      <c r="P9" s="6"/>
      <c r="R9" s="54"/>
      <c r="S9" s="54"/>
      <c r="T9" s="54"/>
      <c r="U9" s="54"/>
    </row>
    <row r="10" spans="1:21" x14ac:dyDescent="0.25">
      <c r="A10" s="4" t="s">
        <v>54</v>
      </c>
      <c r="B10" s="49" t="s">
        <v>176</v>
      </c>
      <c r="C10" s="4"/>
      <c r="D10" s="4"/>
      <c r="E10" s="6" t="s">
        <v>55</v>
      </c>
      <c r="F10" s="6"/>
      <c r="G10" s="6"/>
      <c r="H10" s="6" t="s">
        <v>55</v>
      </c>
      <c r="I10" s="6"/>
      <c r="J10" s="6"/>
      <c r="K10" s="6" t="s">
        <v>55</v>
      </c>
      <c r="L10" s="6"/>
      <c r="M10" s="6"/>
      <c r="N10" s="6" t="s">
        <v>55</v>
      </c>
      <c r="O10" s="6"/>
      <c r="P10" s="6"/>
      <c r="R10" s="54"/>
      <c r="S10" s="54"/>
      <c r="T10" s="54"/>
      <c r="U10" s="54"/>
    </row>
    <row r="11" spans="1:21" x14ac:dyDescent="0.25">
      <c r="A11" s="4" t="s">
        <v>56</v>
      </c>
      <c r="B11" s="49" t="s">
        <v>176</v>
      </c>
      <c r="C11" s="4" t="s">
        <v>43</v>
      </c>
      <c r="D11" s="4" t="s">
        <v>44</v>
      </c>
      <c r="E11" s="6"/>
      <c r="F11" s="6"/>
      <c r="G11" s="6"/>
      <c r="H11" s="6"/>
      <c r="I11" s="6"/>
      <c r="J11" s="6"/>
      <c r="K11" s="6"/>
      <c r="L11" s="6"/>
      <c r="M11" s="6"/>
      <c r="N11" s="6"/>
      <c r="O11" s="6"/>
      <c r="P11" s="6"/>
      <c r="R11" s="54"/>
      <c r="S11" s="54"/>
      <c r="T11" s="54"/>
      <c r="U11" s="54"/>
    </row>
    <row r="12" spans="1:21" ht="30.75" customHeight="1" x14ac:dyDescent="0.25">
      <c r="A12" s="4" t="s">
        <v>26</v>
      </c>
      <c r="B12" s="48" t="s">
        <v>178</v>
      </c>
      <c r="C12" s="4"/>
      <c r="D12" s="4"/>
      <c r="E12" s="6"/>
      <c r="F12" s="6"/>
      <c r="G12" s="6"/>
      <c r="H12" s="6"/>
      <c r="I12" s="6"/>
      <c r="J12" s="6"/>
      <c r="K12" s="6"/>
      <c r="L12" s="6"/>
      <c r="M12" s="6"/>
      <c r="N12" s="6"/>
      <c r="O12" s="6"/>
      <c r="P12" s="6"/>
      <c r="R12" s="54"/>
      <c r="S12" s="54"/>
      <c r="T12" s="54"/>
      <c r="U12" s="54"/>
    </row>
    <row r="13" spans="1:21" x14ac:dyDescent="0.25">
      <c r="A13" s="4" t="s">
        <v>52</v>
      </c>
      <c r="B13" s="49"/>
      <c r="C13" s="4" t="s">
        <v>53</v>
      </c>
      <c r="D13" s="4"/>
      <c r="E13" s="6"/>
      <c r="F13" s="6"/>
      <c r="G13" s="6"/>
      <c r="H13" s="6"/>
      <c r="I13" s="6"/>
      <c r="J13" s="6"/>
      <c r="K13" s="6"/>
      <c r="L13" s="6"/>
      <c r="M13" s="6"/>
      <c r="N13" s="6"/>
      <c r="O13" s="6"/>
      <c r="P13" s="6"/>
    </row>
    <row r="14" spans="1:21" ht="19.149999999999999" customHeight="1" thickBot="1" x14ac:dyDescent="0.35">
      <c r="A14" s="247" t="s">
        <v>57</v>
      </c>
      <c r="B14" s="247"/>
      <c r="C14" s="247"/>
      <c r="D14" s="247"/>
      <c r="E14" s="247"/>
      <c r="F14" s="247"/>
      <c r="G14" s="247"/>
      <c r="H14" s="247"/>
      <c r="I14" s="247"/>
      <c r="J14" s="247"/>
      <c r="K14" s="247"/>
      <c r="L14" s="247"/>
      <c r="M14" s="247"/>
      <c r="N14" s="247"/>
      <c r="O14" s="247"/>
      <c r="P14" s="247"/>
    </row>
    <row r="15" spans="1:21" ht="15" customHeight="1" thickTop="1" x14ac:dyDescent="0.25">
      <c r="A15" s="27" t="s">
        <v>61</v>
      </c>
      <c r="B15" s="49" t="s">
        <v>176</v>
      </c>
      <c r="C15" s="4" t="s">
        <v>43</v>
      </c>
      <c r="D15" s="4" t="s">
        <v>39</v>
      </c>
      <c r="E15" s="15"/>
      <c r="F15" s="15"/>
      <c r="G15" s="15"/>
      <c r="H15" s="17"/>
      <c r="I15" s="17"/>
      <c r="J15" s="17"/>
      <c r="K15" s="16"/>
      <c r="L15" s="16"/>
      <c r="M15" s="16"/>
      <c r="N15" s="16"/>
      <c r="O15" s="16"/>
      <c r="P15" s="16"/>
    </row>
    <row r="16" spans="1:21" ht="15" customHeight="1" x14ac:dyDescent="0.25">
      <c r="A16" s="233" t="s">
        <v>58</v>
      </c>
      <c r="B16" s="49" t="s">
        <v>176</v>
      </c>
      <c r="C16" s="15" t="s">
        <v>43</v>
      </c>
      <c r="D16" s="15" t="s">
        <v>44</v>
      </c>
      <c r="E16" s="15"/>
      <c r="F16" s="15"/>
      <c r="G16" s="15"/>
      <c r="H16" s="17"/>
      <c r="I16" s="17"/>
      <c r="J16" s="17"/>
      <c r="K16" s="16"/>
      <c r="L16" s="16"/>
      <c r="M16" s="16"/>
      <c r="N16" s="16"/>
      <c r="O16" s="16"/>
      <c r="P16" s="16"/>
    </row>
    <row r="17" spans="1:18" ht="15" customHeight="1" x14ac:dyDescent="0.25">
      <c r="A17" s="4" t="s">
        <v>429</v>
      </c>
      <c r="B17" s="50" t="s">
        <v>64</v>
      </c>
      <c r="C17" s="15" t="s">
        <v>53</v>
      </c>
      <c r="D17" s="15"/>
      <c r="E17" s="15"/>
      <c r="F17" s="15"/>
      <c r="G17" s="15"/>
      <c r="H17" s="17"/>
      <c r="I17" s="17"/>
      <c r="J17" s="17"/>
      <c r="K17" s="16"/>
      <c r="L17" s="16"/>
      <c r="M17" s="16"/>
      <c r="N17" s="16"/>
      <c r="O17" s="16"/>
      <c r="P17" s="16"/>
    </row>
    <row r="18" spans="1:18" ht="27" customHeight="1" x14ac:dyDescent="0.25">
      <c r="A18" s="4" t="s">
        <v>428</v>
      </c>
      <c r="B18" s="48" t="s">
        <v>178</v>
      </c>
      <c r="C18" s="15" t="s">
        <v>53</v>
      </c>
      <c r="D18" s="15"/>
      <c r="E18" s="15"/>
      <c r="F18" s="15"/>
      <c r="G18" s="15"/>
      <c r="H18" s="17"/>
      <c r="I18" s="17"/>
      <c r="J18" s="17"/>
      <c r="K18" s="16"/>
      <c r="L18" s="16"/>
      <c r="M18" s="16"/>
      <c r="N18" s="16"/>
      <c r="O18" s="16"/>
      <c r="P18" s="16"/>
    </row>
    <row r="19" spans="1:18" ht="15" customHeight="1" x14ac:dyDescent="0.25">
      <c r="A19" s="5" t="s">
        <v>59</v>
      </c>
      <c r="B19" s="50" t="s">
        <v>177</v>
      </c>
      <c r="C19" s="15" t="s">
        <v>53</v>
      </c>
      <c r="D19" s="15"/>
      <c r="E19" s="15"/>
      <c r="F19" s="15"/>
      <c r="G19" s="15"/>
      <c r="H19" s="17"/>
      <c r="I19" s="17"/>
      <c r="J19" s="17"/>
      <c r="K19" s="16"/>
      <c r="L19" s="16"/>
      <c r="M19" s="16"/>
      <c r="N19" s="16"/>
      <c r="O19" s="16"/>
      <c r="P19" s="16"/>
    </row>
    <row r="20" spans="1:18" ht="15" customHeight="1" x14ac:dyDescent="0.25">
      <c r="A20" s="5" t="s">
        <v>430</v>
      </c>
      <c r="B20" s="50" t="s">
        <v>179</v>
      </c>
      <c r="C20" s="15" t="s">
        <v>53</v>
      </c>
      <c r="D20" s="15"/>
      <c r="E20" s="15"/>
      <c r="F20" s="15"/>
      <c r="G20" s="15"/>
      <c r="H20" s="17"/>
      <c r="I20" s="17"/>
      <c r="J20" s="17"/>
      <c r="K20" s="16"/>
      <c r="L20" s="16"/>
      <c r="M20" s="16"/>
      <c r="N20" s="16"/>
      <c r="O20" s="16"/>
      <c r="P20" s="16"/>
    </row>
    <row r="21" spans="1:18" ht="15" customHeight="1" x14ac:dyDescent="0.25">
      <c r="A21" s="25" t="s">
        <v>164</v>
      </c>
      <c r="B21" s="16"/>
      <c r="C21" s="15" t="s">
        <v>43</v>
      </c>
      <c r="D21" s="15" t="s">
        <v>44</v>
      </c>
      <c r="E21" s="15"/>
      <c r="F21" s="15"/>
      <c r="G21" s="15"/>
      <c r="H21" s="17"/>
      <c r="I21" s="17"/>
      <c r="J21" s="17"/>
      <c r="K21" s="16"/>
      <c r="L21" s="16"/>
      <c r="M21" s="16"/>
      <c r="N21" s="16"/>
      <c r="O21" s="16"/>
      <c r="P21" s="16"/>
    </row>
    <row r="22" spans="1:18" ht="15" customHeight="1" x14ac:dyDescent="0.25">
      <c r="A22" s="4" t="s">
        <v>60</v>
      </c>
      <c r="B22" s="50" t="s">
        <v>180</v>
      </c>
      <c r="C22" s="15" t="s">
        <v>53</v>
      </c>
      <c r="D22" s="15"/>
      <c r="E22" s="15"/>
      <c r="F22" s="15"/>
      <c r="G22" s="15"/>
      <c r="H22" s="17"/>
      <c r="I22" s="17"/>
      <c r="J22" s="17"/>
      <c r="K22" s="16"/>
      <c r="L22" s="16"/>
      <c r="M22" s="16"/>
      <c r="N22" s="16"/>
      <c r="O22" s="16"/>
      <c r="P22" s="16"/>
    </row>
    <row r="23" spans="1:18" ht="15" customHeight="1" x14ac:dyDescent="0.25">
      <c r="A23" s="233" t="s">
        <v>36</v>
      </c>
      <c r="B23" s="16" t="s">
        <v>175</v>
      </c>
      <c r="C23" s="15" t="s">
        <v>43</v>
      </c>
      <c r="D23" s="15"/>
      <c r="E23" s="15"/>
      <c r="F23" s="15"/>
      <c r="G23" s="15"/>
      <c r="H23" s="16"/>
      <c r="I23" s="16"/>
      <c r="J23" s="17"/>
      <c r="K23" s="17"/>
      <c r="L23" s="17"/>
      <c r="M23" s="17"/>
      <c r="N23" s="16"/>
      <c r="O23" s="16"/>
      <c r="P23" s="16"/>
    </row>
    <row r="24" spans="1:18" s="3" customFormat="1" ht="18" thickBot="1" x14ac:dyDescent="0.35">
      <c r="A24" s="247" t="s">
        <v>62</v>
      </c>
      <c r="B24" s="247"/>
      <c r="C24" s="247"/>
      <c r="D24" s="247"/>
      <c r="E24" s="247"/>
      <c r="F24" s="247"/>
      <c r="G24" s="247"/>
      <c r="H24" s="247"/>
      <c r="I24" s="247"/>
      <c r="J24" s="247"/>
      <c r="K24" s="247"/>
      <c r="L24" s="247"/>
      <c r="M24" s="247"/>
      <c r="N24" s="247"/>
      <c r="O24" s="247"/>
      <c r="P24" s="247"/>
      <c r="R24"/>
    </row>
    <row r="25" spans="1:18" s="3" customFormat="1" ht="16.5" thickTop="1" thickBot="1" x14ac:dyDescent="0.3">
      <c r="A25" s="246" t="s">
        <v>5</v>
      </c>
      <c r="B25" s="246"/>
      <c r="C25" s="246"/>
      <c r="D25" s="246"/>
      <c r="E25" s="246"/>
      <c r="F25" s="246"/>
      <c r="G25" s="246"/>
      <c r="H25" s="246"/>
      <c r="I25" s="246"/>
      <c r="J25" s="246"/>
      <c r="K25" s="246"/>
      <c r="L25" s="246"/>
      <c r="M25" s="246"/>
      <c r="N25" s="246"/>
      <c r="O25" s="246"/>
      <c r="P25" s="246"/>
      <c r="R25"/>
    </row>
    <row r="26" spans="1:18" x14ac:dyDescent="0.25">
      <c r="A26" s="27" t="s">
        <v>6</v>
      </c>
      <c r="B26" s="6"/>
      <c r="C26" s="4" t="s">
        <v>43</v>
      </c>
      <c r="D26" s="4" t="s">
        <v>39</v>
      </c>
      <c r="E26" s="6"/>
      <c r="F26" s="6"/>
      <c r="G26" s="6"/>
      <c r="H26" s="6"/>
      <c r="I26" s="6"/>
      <c r="J26" s="6"/>
      <c r="K26" s="6"/>
      <c r="L26" s="6"/>
      <c r="M26" s="6"/>
      <c r="N26" s="6"/>
      <c r="O26" s="6"/>
      <c r="P26" s="6"/>
    </row>
    <row r="27" spans="1:18" x14ac:dyDescent="0.25">
      <c r="A27" s="27" t="s">
        <v>203</v>
      </c>
      <c r="B27" s="6"/>
      <c r="C27" s="4" t="s">
        <v>43</v>
      </c>
      <c r="D27" s="4" t="s">
        <v>39</v>
      </c>
      <c r="E27" s="6"/>
      <c r="F27" s="6"/>
      <c r="G27" s="6"/>
      <c r="H27" s="6"/>
      <c r="I27" s="6"/>
      <c r="J27" s="6"/>
      <c r="K27" s="6"/>
      <c r="L27" s="6"/>
      <c r="M27" s="6"/>
      <c r="N27" s="6"/>
      <c r="O27" s="6"/>
      <c r="P27" s="6"/>
    </row>
    <row r="28" spans="1:18" x14ac:dyDescent="0.25">
      <c r="A28" s="27" t="s">
        <v>133</v>
      </c>
      <c r="B28" s="6"/>
      <c r="C28" s="4" t="s">
        <v>53</v>
      </c>
      <c r="D28" s="4"/>
      <c r="E28" s="6"/>
      <c r="F28" s="6"/>
      <c r="G28" s="6"/>
      <c r="H28" s="6"/>
      <c r="I28" s="6"/>
      <c r="J28" s="6"/>
      <c r="K28" s="6"/>
      <c r="L28" s="6"/>
      <c r="M28" s="6"/>
      <c r="N28" s="6"/>
      <c r="O28" s="6"/>
      <c r="P28" s="6"/>
    </row>
    <row r="29" spans="1:18" s="54" customFormat="1" x14ac:dyDescent="0.25">
      <c r="A29" s="27" t="s">
        <v>383</v>
      </c>
      <c r="B29" s="6"/>
      <c r="C29" s="4" t="s">
        <v>43</v>
      </c>
      <c r="D29" s="4" t="s">
        <v>39</v>
      </c>
      <c r="E29" s="6"/>
      <c r="F29" s="6"/>
      <c r="G29" s="6"/>
      <c r="H29" s="6"/>
      <c r="I29" s="6"/>
      <c r="J29" s="6"/>
      <c r="K29" s="6"/>
      <c r="L29" s="6"/>
      <c r="M29" s="6"/>
      <c r="N29" s="6"/>
      <c r="O29" s="6"/>
      <c r="P29" s="6"/>
    </row>
    <row r="30" spans="1:18" x14ac:dyDescent="0.25">
      <c r="A30" s="24" t="s">
        <v>70</v>
      </c>
      <c r="B30" s="12"/>
      <c r="C30" s="11" t="s">
        <v>43</v>
      </c>
      <c r="D30" s="11" t="s">
        <v>39</v>
      </c>
      <c r="E30" s="12"/>
      <c r="F30" s="12"/>
      <c r="G30" s="12"/>
      <c r="H30" s="12"/>
      <c r="I30" s="12"/>
      <c r="J30" s="12"/>
      <c r="K30" s="12"/>
      <c r="L30" s="12"/>
      <c r="M30" s="12"/>
      <c r="N30" s="12"/>
      <c r="O30" s="12"/>
      <c r="P30" s="12"/>
    </row>
    <row r="31" spans="1:18" s="3" customFormat="1" ht="15.75" thickBot="1" x14ac:dyDescent="0.3">
      <c r="A31" s="248" t="s">
        <v>27</v>
      </c>
      <c r="B31" s="248"/>
      <c r="C31" s="248"/>
      <c r="D31" s="248"/>
      <c r="E31" s="248"/>
      <c r="F31" s="248"/>
      <c r="G31" s="248"/>
      <c r="H31" s="248"/>
      <c r="I31" s="248"/>
      <c r="J31" s="248"/>
      <c r="K31" s="248"/>
      <c r="L31" s="248"/>
      <c r="M31" s="248"/>
      <c r="N31" s="248"/>
      <c r="O31" s="248"/>
      <c r="P31" s="248"/>
    </row>
    <row r="32" spans="1:18" s="3" customFormat="1" x14ac:dyDescent="0.25">
      <c r="A32" s="30" t="s">
        <v>84</v>
      </c>
      <c r="B32" s="9"/>
      <c r="C32" s="9" t="s">
        <v>43</v>
      </c>
      <c r="D32" s="9" t="s">
        <v>39</v>
      </c>
      <c r="E32" s="6"/>
      <c r="F32" s="6"/>
      <c r="G32" s="6"/>
      <c r="H32" s="6"/>
      <c r="I32" s="6"/>
      <c r="J32" s="6"/>
      <c r="K32" s="6"/>
      <c r="L32" s="6"/>
      <c r="M32" s="6"/>
      <c r="N32" s="6"/>
      <c r="O32" s="6"/>
      <c r="P32" s="6"/>
    </row>
    <row r="33" spans="1:16" s="3" customFormat="1" x14ac:dyDescent="0.25">
      <c r="A33" s="30" t="s">
        <v>110</v>
      </c>
      <c r="B33" s="9"/>
      <c r="C33" s="9" t="s">
        <v>53</v>
      </c>
      <c r="D33" s="9"/>
      <c r="E33" s="6"/>
      <c r="F33" s="6"/>
      <c r="G33" s="6"/>
      <c r="H33" s="6"/>
      <c r="I33" s="6"/>
      <c r="J33" s="6"/>
      <c r="K33" s="6"/>
      <c r="L33" s="6"/>
      <c r="M33" s="6"/>
      <c r="N33" s="6"/>
      <c r="O33" s="6"/>
      <c r="P33" s="6"/>
    </row>
    <row r="34" spans="1:16" s="3" customFormat="1" x14ac:dyDescent="0.25">
      <c r="A34" s="30" t="s">
        <v>112</v>
      </c>
      <c r="B34" s="9"/>
      <c r="C34" s="9" t="s">
        <v>43</v>
      </c>
      <c r="D34" s="9" t="s">
        <v>39</v>
      </c>
      <c r="E34" s="10"/>
      <c r="F34" s="10"/>
      <c r="G34" s="10"/>
      <c r="H34" s="10"/>
      <c r="I34" s="10"/>
      <c r="J34" s="10"/>
      <c r="K34" s="10"/>
      <c r="L34" s="10"/>
      <c r="M34" s="10"/>
      <c r="N34" s="10"/>
      <c r="O34" s="10"/>
      <c r="P34" s="10"/>
    </row>
    <row r="35" spans="1:16" s="3" customFormat="1" ht="15.75" thickBot="1" x14ac:dyDescent="0.3">
      <c r="A35" s="248" t="s">
        <v>23</v>
      </c>
      <c r="B35" s="248"/>
      <c r="C35" s="248"/>
      <c r="D35" s="248"/>
      <c r="E35" s="248"/>
      <c r="F35" s="248"/>
      <c r="G35" s="248"/>
      <c r="H35" s="248"/>
      <c r="I35" s="248"/>
      <c r="J35" s="248"/>
      <c r="K35" s="248"/>
      <c r="L35" s="248"/>
      <c r="M35" s="248"/>
      <c r="N35" s="248"/>
      <c r="O35" s="248"/>
      <c r="P35" s="248"/>
    </row>
    <row r="36" spans="1:16" s="3" customFormat="1" x14ac:dyDescent="0.25">
      <c r="A36" s="26" t="s">
        <v>28</v>
      </c>
      <c r="B36" s="14"/>
      <c r="C36" s="14" t="s">
        <v>53</v>
      </c>
      <c r="D36" s="14"/>
      <c r="E36" s="10"/>
      <c r="F36" s="10"/>
      <c r="G36" s="10"/>
      <c r="H36" s="10"/>
      <c r="I36" s="10"/>
      <c r="J36" s="10"/>
      <c r="K36" s="10"/>
      <c r="L36" s="10"/>
      <c r="M36" s="10"/>
      <c r="N36" s="10"/>
      <c r="O36" s="10"/>
      <c r="P36" s="10"/>
    </row>
    <row r="37" spans="1:16" s="3" customFormat="1" ht="30" x14ac:dyDescent="0.25">
      <c r="A37" s="26" t="s">
        <v>107</v>
      </c>
      <c r="B37" s="14"/>
      <c r="C37" s="14" t="s">
        <v>43</v>
      </c>
      <c r="D37" s="14" t="s">
        <v>39</v>
      </c>
      <c r="E37" s="10"/>
      <c r="F37" s="10"/>
      <c r="G37" s="10"/>
      <c r="H37" s="10"/>
      <c r="I37" s="10"/>
      <c r="J37" s="10"/>
      <c r="K37" s="10"/>
      <c r="L37" s="10"/>
      <c r="M37" s="10"/>
      <c r="N37" s="10"/>
      <c r="O37" s="10"/>
      <c r="P37" s="10"/>
    </row>
    <row r="38" spans="1:16" s="3" customFormat="1" x14ac:dyDescent="0.25">
      <c r="A38" s="249" t="s">
        <v>7</v>
      </c>
      <c r="B38" s="249"/>
      <c r="C38" s="249"/>
      <c r="D38" s="249"/>
      <c r="E38" s="249"/>
      <c r="F38" s="249"/>
      <c r="G38" s="249"/>
      <c r="H38" s="249"/>
      <c r="I38" s="249"/>
      <c r="J38" s="249"/>
      <c r="K38" s="249"/>
      <c r="L38" s="249"/>
      <c r="M38" s="249"/>
      <c r="N38" s="249"/>
      <c r="O38" s="249"/>
      <c r="P38" s="249"/>
    </row>
    <row r="39" spans="1:16" x14ac:dyDescent="0.25">
      <c r="A39" s="27" t="s">
        <v>173</v>
      </c>
      <c r="B39" s="6"/>
      <c r="C39" s="4" t="s">
        <v>53</v>
      </c>
      <c r="D39" s="4"/>
      <c r="E39" s="4"/>
      <c r="F39" s="4"/>
      <c r="G39" s="4"/>
      <c r="H39" s="4"/>
      <c r="I39" s="4"/>
      <c r="J39" s="4"/>
      <c r="K39" s="4"/>
      <c r="L39" s="4"/>
      <c r="M39" s="4"/>
      <c r="N39" s="4"/>
      <c r="O39" s="4"/>
      <c r="P39" s="4"/>
    </row>
    <row r="40" spans="1:16" x14ac:dyDescent="0.25">
      <c r="A40" s="27" t="s">
        <v>135</v>
      </c>
      <c r="B40" s="6"/>
      <c r="C40" s="4" t="s">
        <v>53</v>
      </c>
      <c r="D40" s="4"/>
      <c r="E40" s="6"/>
      <c r="F40" s="6"/>
      <c r="G40" s="6"/>
      <c r="H40" s="6"/>
      <c r="I40" s="6"/>
      <c r="J40" s="6"/>
      <c r="K40" s="6"/>
      <c r="L40" s="6"/>
      <c r="M40" s="6"/>
      <c r="N40" s="6"/>
      <c r="O40" s="6"/>
      <c r="P40" s="6"/>
    </row>
    <row r="41" spans="1:16" x14ac:dyDescent="0.25">
      <c r="A41" s="27" t="s">
        <v>136</v>
      </c>
      <c r="B41" s="6"/>
      <c r="C41" s="4" t="s">
        <v>53</v>
      </c>
      <c r="D41" s="4"/>
      <c r="E41" s="6"/>
      <c r="F41" s="6"/>
      <c r="G41" s="6"/>
      <c r="H41" s="6"/>
      <c r="I41" s="6"/>
      <c r="J41" s="6"/>
      <c r="K41" s="6"/>
      <c r="L41" s="6"/>
      <c r="M41" s="6"/>
      <c r="N41" s="6"/>
      <c r="O41" s="6"/>
      <c r="P41" s="6"/>
    </row>
    <row r="42" spans="1:16" x14ac:dyDescent="0.25">
      <c r="A42" s="27" t="s">
        <v>137</v>
      </c>
      <c r="B42" s="6"/>
      <c r="C42" s="4" t="s">
        <v>53</v>
      </c>
      <c r="D42" s="4"/>
      <c r="E42" s="6"/>
      <c r="F42" s="6"/>
      <c r="G42" s="6"/>
      <c r="H42" s="6"/>
      <c r="I42" s="6"/>
      <c r="J42" s="6"/>
      <c r="K42" s="6"/>
      <c r="L42" s="6"/>
      <c r="M42" s="6"/>
      <c r="N42" s="6"/>
      <c r="O42" s="6"/>
      <c r="P42" s="6"/>
    </row>
    <row r="43" spans="1:16" s="3" customFormat="1" x14ac:dyDescent="0.25">
      <c r="A43" s="30" t="s">
        <v>25</v>
      </c>
      <c r="B43" s="10"/>
      <c r="C43" s="9" t="s">
        <v>53</v>
      </c>
      <c r="D43" s="10"/>
      <c r="E43" s="10"/>
      <c r="F43" s="10"/>
      <c r="G43" s="10"/>
      <c r="H43" s="10"/>
      <c r="I43" s="10"/>
      <c r="J43" s="10"/>
      <c r="K43" s="10"/>
      <c r="L43" s="10"/>
      <c r="M43" s="10"/>
      <c r="N43" s="10"/>
      <c r="O43" s="10"/>
      <c r="P43" s="10"/>
    </row>
    <row r="44" spans="1:16" s="3" customFormat="1" x14ac:dyDescent="0.25">
      <c r="A44" s="25" t="s">
        <v>155</v>
      </c>
      <c r="B44" s="10"/>
      <c r="C44" s="9" t="s">
        <v>53</v>
      </c>
      <c r="D44" s="10"/>
      <c r="E44" s="10"/>
      <c r="F44" s="10"/>
      <c r="G44" s="10"/>
      <c r="H44" s="10"/>
      <c r="I44" s="10"/>
      <c r="J44" s="10"/>
      <c r="K44" s="10"/>
      <c r="L44" s="10"/>
      <c r="M44" s="10"/>
      <c r="N44" s="10"/>
      <c r="O44" s="10"/>
      <c r="P44" s="10"/>
    </row>
    <row r="45" spans="1:16" x14ac:dyDescent="0.25">
      <c r="A45" s="27" t="s">
        <v>8</v>
      </c>
      <c r="B45" s="51"/>
      <c r="C45" s="9" t="s">
        <v>53</v>
      </c>
      <c r="D45" s="7"/>
      <c r="E45" s="6"/>
      <c r="F45" s="6"/>
      <c r="G45" s="6"/>
      <c r="H45" s="6"/>
      <c r="I45" s="6"/>
      <c r="J45" s="6"/>
      <c r="K45" s="6"/>
      <c r="L45" s="6"/>
      <c r="M45" s="6"/>
      <c r="N45" s="6"/>
      <c r="O45" s="6"/>
      <c r="P45" s="6"/>
    </row>
    <row r="46" spans="1:16" x14ac:dyDescent="0.25">
      <c r="A46" s="27" t="s">
        <v>142</v>
      </c>
      <c r="B46" s="51"/>
      <c r="C46" s="9" t="s">
        <v>53</v>
      </c>
      <c r="D46" s="7"/>
      <c r="E46" s="6"/>
      <c r="F46" s="6"/>
      <c r="G46" s="6"/>
      <c r="H46" s="6"/>
      <c r="I46" s="6"/>
      <c r="J46" s="6"/>
      <c r="K46" s="6"/>
      <c r="L46" s="6"/>
      <c r="M46" s="6"/>
      <c r="N46" s="6"/>
      <c r="O46" s="6"/>
      <c r="P46" s="6"/>
    </row>
    <row r="47" spans="1:16" ht="30" x14ac:dyDescent="0.25">
      <c r="A47" s="25" t="s">
        <v>9</v>
      </c>
      <c r="B47" s="52"/>
      <c r="C47" s="9" t="s">
        <v>53</v>
      </c>
      <c r="D47" s="8"/>
      <c r="E47" s="6"/>
      <c r="F47" s="6"/>
      <c r="G47" s="6"/>
      <c r="H47" s="6"/>
      <c r="I47" s="6"/>
      <c r="J47" s="6"/>
      <c r="K47" s="6"/>
      <c r="L47" s="6"/>
      <c r="M47" s="6"/>
      <c r="N47" s="6"/>
      <c r="O47" s="6"/>
      <c r="P47" s="6"/>
    </row>
    <row r="48" spans="1:16" x14ac:dyDescent="0.25">
      <c r="A48" s="25" t="s">
        <v>37</v>
      </c>
      <c r="B48" s="52"/>
      <c r="C48" s="9" t="s">
        <v>53</v>
      </c>
      <c r="D48" s="8"/>
      <c r="E48" s="6"/>
      <c r="F48" s="6"/>
      <c r="G48" s="6"/>
      <c r="H48" s="6"/>
      <c r="I48" s="6"/>
      <c r="J48" s="6"/>
      <c r="K48" s="6"/>
      <c r="L48" s="6"/>
      <c r="M48" s="6"/>
      <c r="N48" s="6"/>
      <c r="O48" s="6"/>
      <c r="P48" s="6"/>
    </row>
    <row r="49" spans="1:16" x14ac:dyDescent="0.25">
      <c r="A49" s="27" t="s">
        <v>10</v>
      </c>
      <c r="B49" s="51"/>
      <c r="C49" s="9" t="s">
        <v>53</v>
      </c>
      <c r="D49" s="7"/>
      <c r="E49" s="6"/>
      <c r="F49" s="6"/>
      <c r="G49" s="6"/>
      <c r="H49" s="6"/>
      <c r="I49" s="6"/>
      <c r="J49" s="6"/>
      <c r="K49" s="6"/>
      <c r="L49" s="6"/>
      <c r="M49" s="6"/>
      <c r="N49" s="6"/>
      <c r="O49" s="6"/>
      <c r="P49" s="6"/>
    </row>
    <row r="50" spans="1:16" ht="13.5" customHeight="1" x14ac:dyDescent="0.25">
      <c r="A50" s="25" t="s">
        <v>401</v>
      </c>
      <c r="B50" s="52"/>
      <c r="C50" s="9" t="s">
        <v>53</v>
      </c>
      <c r="D50" s="8"/>
      <c r="E50" s="6"/>
      <c r="F50" s="6"/>
      <c r="G50" s="6"/>
      <c r="H50" s="6"/>
      <c r="I50" s="6"/>
      <c r="J50" s="6"/>
      <c r="K50" s="6"/>
      <c r="L50" s="6"/>
      <c r="M50" s="6"/>
      <c r="N50" s="6"/>
      <c r="O50" s="6"/>
      <c r="P50" s="6"/>
    </row>
    <row r="51" spans="1:16" ht="30" x14ac:dyDescent="0.25">
      <c r="A51" s="25" t="s">
        <v>126</v>
      </c>
      <c r="B51" s="52"/>
      <c r="C51" s="9" t="s">
        <v>53</v>
      </c>
      <c r="D51" s="8"/>
      <c r="E51" s="6"/>
      <c r="F51" s="6"/>
      <c r="G51" s="6"/>
      <c r="H51" s="6"/>
      <c r="I51" s="6"/>
      <c r="J51" s="6"/>
      <c r="K51" s="6"/>
      <c r="L51" s="6"/>
      <c r="M51" s="6"/>
      <c r="N51" s="6"/>
      <c r="O51" s="6"/>
      <c r="P51" s="6"/>
    </row>
    <row r="52" spans="1:16" x14ac:dyDescent="0.25">
      <c r="A52" s="25" t="s">
        <v>157</v>
      </c>
      <c r="B52" s="47"/>
      <c r="C52" s="9" t="s">
        <v>53</v>
      </c>
      <c r="D52" s="5"/>
      <c r="E52" s="12"/>
      <c r="F52" s="12"/>
      <c r="G52" s="12"/>
      <c r="H52" s="12"/>
      <c r="I52" s="12"/>
      <c r="J52" s="12"/>
      <c r="K52" s="12"/>
      <c r="L52" s="12"/>
      <c r="M52" s="12"/>
      <c r="N52" s="12"/>
      <c r="O52" s="12"/>
      <c r="P52" s="12"/>
    </row>
    <row r="53" spans="1:16" x14ac:dyDescent="0.25">
      <c r="A53" s="25" t="s">
        <v>105</v>
      </c>
      <c r="B53" s="52"/>
      <c r="C53" s="9" t="s">
        <v>43</v>
      </c>
      <c r="D53" s="8" t="s">
        <v>39</v>
      </c>
      <c r="E53" s="12"/>
      <c r="F53" s="12"/>
      <c r="G53" s="12"/>
      <c r="H53" s="12"/>
      <c r="I53" s="12"/>
      <c r="J53" s="12"/>
      <c r="K53" s="12"/>
      <c r="L53" s="12"/>
      <c r="M53" s="12"/>
      <c r="N53" s="12"/>
      <c r="O53" s="12"/>
      <c r="P53" s="12"/>
    </row>
    <row r="54" spans="1:16" x14ac:dyDescent="0.25">
      <c r="A54" s="25" t="s">
        <v>171</v>
      </c>
      <c r="B54" s="52"/>
      <c r="C54" s="9" t="s">
        <v>53</v>
      </c>
      <c r="D54" s="8"/>
      <c r="E54" s="12"/>
      <c r="F54" s="12"/>
      <c r="G54" s="12"/>
      <c r="H54" s="12"/>
      <c r="I54" s="12"/>
      <c r="J54" s="12"/>
      <c r="K54" s="12"/>
      <c r="L54" s="12"/>
      <c r="M54" s="12"/>
      <c r="N54" s="12"/>
      <c r="O54" s="12"/>
      <c r="P54" s="12"/>
    </row>
    <row r="55" spans="1:16" x14ac:dyDescent="0.25">
      <c r="A55" s="25" t="s">
        <v>170</v>
      </c>
      <c r="B55" s="52"/>
      <c r="C55" s="9" t="s">
        <v>53</v>
      </c>
      <c r="D55" s="8"/>
      <c r="E55" s="12"/>
      <c r="F55" s="12"/>
      <c r="G55" s="12"/>
      <c r="H55" s="12"/>
      <c r="I55" s="12"/>
      <c r="J55" s="12"/>
      <c r="K55" s="12"/>
      <c r="L55" s="12"/>
      <c r="M55" s="12"/>
      <c r="N55" s="12"/>
      <c r="O55" s="12"/>
      <c r="P55" s="12"/>
    </row>
    <row r="56" spans="1:16" x14ac:dyDescent="0.25">
      <c r="A56" s="25" t="s">
        <v>122</v>
      </c>
      <c r="B56" s="48" t="s">
        <v>123</v>
      </c>
      <c r="C56" s="8" t="s">
        <v>53</v>
      </c>
      <c r="D56" s="8" t="s">
        <v>120</v>
      </c>
      <c r="E56" s="12"/>
      <c r="F56" s="12"/>
      <c r="G56" s="12"/>
      <c r="H56" s="12"/>
      <c r="I56" s="12"/>
      <c r="J56" s="12"/>
      <c r="K56" s="12"/>
      <c r="L56" s="12"/>
      <c r="M56" s="12"/>
      <c r="N56" s="12"/>
      <c r="O56" s="12"/>
      <c r="P56" s="12"/>
    </row>
    <row r="57" spans="1:16" x14ac:dyDescent="0.25">
      <c r="A57" s="25" t="s">
        <v>90</v>
      </c>
      <c r="B57" s="48"/>
      <c r="C57" s="8" t="s">
        <v>43</v>
      </c>
      <c r="D57" s="8"/>
      <c r="E57" s="12"/>
      <c r="F57" s="12"/>
      <c r="G57" s="12"/>
      <c r="H57" s="12"/>
      <c r="I57" s="12"/>
      <c r="J57" s="12"/>
      <c r="K57" s="12"/>
      <c r="L57" s="12"/>
      <c r="M57" s="12"/>
      <c r="N57" s="12"/>
      <c r="O57" s="12"/>
      <c r="P57" s="12"/>
    </row>
    <row r="58" spans="1:16" x14ac:dyDescent="0.25">
      <c r="A58" s="25" t="s">
        <v>124</v>
      </c>
      <c r="B58" s="48"/>
      <c r="C58" s="8" t="s">
        <v>53</v>
      </c>
      <c r="D58" s="8"/>
      <c r="E58" s="12"/>
      <c r="F58" s="12"/>
      <c r="G58" s="12"/>
      <c r="H58" s="12"/>
      <c r="I58" s="12"/>
      <c r="J58" s="12"/>
      <c r="K58" s="12"/>
      <c r="L58" s="12"/>
      <c r="M58" s="12"/>
      <c r="N58" s="12"/>
      <c r="O58" s="12"/>
      <c r="P58" s="12"/>
    </row>
    <row r="59" spans="1:16" s="54" customFormat="1" x14ac:dyDescent="0.25">
      <c r="A59" s="25" t="s">
        <v>384</v>
      </c>
      <c r="B59" s="48"/>
      <c r="C59" s="8" t="s">
        <v>43</v>
      </c>
      <c r="D59" s="8" t="s">
        <v>39</v>
      </c>
      <c r="E59" s="12"/>
      <c r="F59" s="12"/>
      <c r="G59" s="12"/>
      <c r="H59" s="12"/>
      <c r="I59" s="12"/>
      <c r="J59" s="12"/>
      <c r="K59" s="12"/>
      <c r="L59" s="12"/>
      <c r="M59" s="12"/>
      <c r="N59" s="12"/>
      <c r="O59" s="12"/>
      <c r="P59" s="12"/>
    </row>
    <row r="60" spans="1:16" s="54" customFormat="1" x14ac:dyDescent="0.25">
      <c r="A60" s="25" t="s">
        <v>77</v>
      </c>
      <c r="B60" s="48"/>
      <c r="C60" s="8" t="s">
        <v>53</v>
      </c>
      <c r="D60" s="8"/>
      <c r="E60" s="12"/>
      <c r="F60" s="12"/>
      <c r="G60" s="12"/>
      <c r="H60" s="12"/>
      <c r="I60" s="12"/>
      <c r="J60" s="12"/>
      <c r="K60" s="12"/>
      <c r="L60" s="12"/>
      <c r="M60" s="12"/>
      <c r="N60" s="12"/>
      <c r="O60" s="12"/>
      <c r="P60" s="12"/>
    </row>
    <row r="61" spans="1:16" s="54" customFormat="1" x14ac:dyDescent="0.25">
      <c r="A61" s="25" t="s">
        <v>79</v>
      </c>
      <c r="B61" s="48"/>
      <c r="C61" s="8" t="s">
        <v>53</v>
      </c>
      <c r="D61" s="8"/>
      <c r="E61" s="12"/>
      <c r="F61" s="12"/>
      <c r="G61" s="12"/>
      <c r="H61" s="12"/>
      <c r="I61" s="12"/>
      <c r="J61" s="12"/>
      <c r="K61" s="12"/>
      <c r="L61" s="12"/>
      <c r="M61" s="12"/>
      <c r="N61" s="12"/>
      <c r="O61" s="12"/>
      <c r="P61" s="12"/>
    </row>
    <row r="62" spans="1:16" s="54" customFormat="1" x14ac:dyDescent="0.25">
      <c r="A62" s="25" t="s">
        <v>82</v>
      </c>
      <c r="B62" s="48"/>
      <c r="C62" s="8" t="s">
        <v>53</v>
      </c>
      <c r="D62" s="8"/>
      <c r="E62" s="12"/>
      <c r="F62" s="12"/>
      <c r="G62" s="12"/>
      <c r="H62" s="12"/>
      <c r="I62" s="12"/>
      <c r="J62" s="12"/>
      <c r="K62" s="12"/>
      <c r="L62" s="12"/>
      <c r="M62" s="12"/>
      <c r="N62" s="12"/>
      <c r="O62" s="12"/>
      <c r="P62" s="12"/>
    </row>
    <row r="63" spans="1:16" s="54" customFormat="1" x14ac:dyDescent="0.25">
      <c r="A63" s="25" t="s">
        <v>451</v>
      </c>
      <c r="B63" s="48"/>
      <c r="C63" s="8" t="s">
        <v>53</v>
      </c>
      <c r="D63" s="8"/>
      <c r="E63" s="12"/>
      <c r="F63" s="12"/>
      <c r="G63" s="12"/>
      <c r="H63" s="12"/>
      <c r="I63" s="12"/>
      <c r="J63" s="12"/>
      <c r="K63" s="12"/>
      <c r="L63" s="12"/>
      <c r="M63" s="12"/>
      <c r="N63" s="12"/>
      <c r="O63" s="12"/>
      <c r="P63" s="12"/>
    </row>
    <row r="64" spans="1:16" s="54" customFormat="1" x14ac:dyDescent="0.25">
      <c r="A64" s="25" t="s">
        <v>452</v>
      </c>
      <c r="B64" s="48"/>
      <c r="C64" s="8" t="s">
        <v>53</v>
      </c>
      <c r="D64" s="8"/>
      <c r="E64" s="12"/>
      <c r="F64" s="12"/>
      <c r="G64" s="12"/>
      <c r="H64" s="12"/>
      <c r="I64" s="12"/>
      <c r="J64" s="12"/>
      <c r="K64" s="12"/>
      <c r="L64" s="12"/>
      <c r="M64" s="12"/>
      <c r="N64" s="12"/>
      <c r="O64" s="12"/>
      <c r="P64" s="12"/>
    </row>
    <row r="65" spans="1:16" s="54" customFormat="1" x14ac:dyDescent="0.25">
      <c r="A65" s="25" t="s">
        <v>133</v>
      </c>
      <c r="B65" s="48"/>
      <c r="C65" s="8" t="s">
        <v>53</v>
      </c>
      <c r="D65" s="8"/>
      <c r="E65" s="12"/>
      <c r="F65" s="12"/>
      <c r="G65" s="12"/>
      <c r="H65" s="12"/>
      <c r="I65" s="12"/>
      <c r="J65" s="12"/>
      <c r="K65" s="12"/>
      <c r="L65" s="12"/>
      <c r="M65" s="12"/>
      <c r="N65" s="12"/>
      <c r="O65" s="12"/>
      <c r="P65" s="12"/>
    </row>
    <row r="66" spans="1:16" s="54" customFormat="1" x14ac:dyDescent="0.25">
      <c r="A66" s="25" t="s">
        <v>453</v>
      </c>
      <c r="B66" s="48"/>
      <c r="C66" s="8" t="s">
        <v>53</v>
      </c>
      <c r="D66" s="8"/>
      <c r="E66" s="12"/>
      <c r="F66" s="12"/>
      <c r="G66" s="12"/>
      <c r="H66" s="12"/>
      <c r="I66" s="12"/>
      <c r="J66" s="12"/>
      <c r="K66" s="12"/>
      <c r="L66" s="12"/>
      <c r="M66" s="12"/>
      <c r="N66" s="12"/>
      <c r="O66" s="12"/>
      <c r="P66" s="12"/>
    </row>
    <row r="67" spans="1:16" s="3" customFormat="1" ht="15.75" thickBot="1" x14ac:dyDescent="0.3">
      <c r="A67" s="248" t="s">
        <v>29</v>
      </c>
      <c r="B67" s="248"/>
      <c r="C67" s="248"/>
      <c r="D67" s="248"/>
      <c r="E67" s="248"/>
      <c r="F67" s="248"/>
      <c r="G67" s="248"/>
      <c r="H67" s="248"/>
      <c r="I67" s="248"/>
      <c r="J67" s="248"/>
      <c r="K67" s="248"/>
      <c r="L67" s="248"/>
      <c r="M67" s="248"/>
      <c r="N67" s="248"/>
      <c r="O67" s="248"/>
      <c r="P67" s="248"/>
    </row>
    <row r="68" spans="1:16" s="3" customFormat="1" x14ac:dyDescent="0.25">
      <c r="A68" s="30" t="s">
        <v>101</v>
      </c>
      <c r="B68" s="10"/>
      <c r="C68" s="8" t="s">
        <v>53</v>
      </c>
      <c r="D68" s="10"/>
      <c r="E68" s="10"/>
      <c r="F68" s="10"/>
      <c r="G68" s="10"/>
      <c r="H68" s="10"/>
      <c r="I68" s="10"/>
      <c r="J68" s="10"/>
      <c r="K68" s="10"/>
      <c r="L68" s="10"/>
      <c r="M68" s="10"/>
      <c r="N68" s="10"/>
      <c r="O68" s="10"/>
      <c r="P68" s="10"/>
    </row>
    <row r="69" spans="1:16" s="3" customFormat="1" x14ac:dyDescent="0.25">
      <c r="A69" s="9" t="s">
        <v>104</v>
      </c>
      <c r="B69" s="10"/>
      <c r="C69" s="8" t="s">
        <v>53</v>
      </c>
      <c r="D69" s="10"/>
      <c r="E69" s="10"/>
      <c r="F69" s="10"/>
      <c r="G69" s="10"/>
      <c r="H69" s="10"/>
      <c r="I69" s="10"/>
      <c r="J69" s="10"/>
      <c r="K69" s="10"/>
      <c r="L69" s="10"/>
      <c r="M69" s="10"/>
      <c r="N69" s="10"/>
      <c r="O69" s="10"/>
      <c r="P69" s="10"/>
    </row>
    <row r="70" spans="1:16" x14ac:dyDescent="0.25">
      <c r="A70" s="27" t="s">
        <v>140</v>
      </c>
      <c r="B70" s="6"/>
      <c r="C70" s="8" t="s">
        <v>53</v>
      </c>
      <c r="D70" s="4"/>
      <c r="E70" s="6"/>
      <c r="F70" s="6"/>
      <c r="G70" s="6"/>
      <c r="H70" s="6"/>
      <c r="I70" s="6"/>
      <c r="J70" s="6"/>
      <c r="K70" s="6"/>
      <c r="L70" s="6"/>
      <c r="M70" s="6"/>
      <c r="N70" s="6"/>
      <c r="O70" s="6"/>
      <c r="P70" s="6"/>
    </row>
    <row r="71" spans="1:16" s="3" customFormat="1" x14ac:dyDescent="0.25">
      <c r="A71" s="26" t="s">
        <v>41</v>
      </c>
      <c r="B71" s="14"/>
      <c r="C71" s="8" t="s">
        <v>53</v>
      </c>
      <c r="D71" s="14"/>
      <c r="E71" s="10"/>
      <c r="F71" s="10"/>
      <c r="G71" s="10"/>
      <c r="H71" s="10"/>
      <c r="I71" s="10"/>
      <c r="J71" s="10"/>
      <c r="K71" s="10"/>
      <c r="L71" s="10"/>
      <c r="M71" s="10"/>
      <c r="N71" s="10"/>
      <c r="O71" s="10"/>
      <c r="P71" s="10"/>
    </row>
    <row r="72" spans="1:16" s="3" customFormat="1" x14ac:dyDescent="0.25">
      <c r="A72" s="26" t="s">
        <v>66</v>
      </c>
      <c r="B72" s="14"/>
      <c r="C72" s="14" t="s">
        <v>43</v>
      </c>
      <c r="D72" s="14" t="s">
        <v>405</v>
      </c>
      <c r="E72" s="10"/>
      <c r="F72" s="10"/>
      <c r="G72" s="10"/>
      <c r="H72" s="10"/>
      <c r="I72" s="10"/>
      <c r="J72" s="10"/>
      <c r="K72" s="10"/>
      <c r="L72" s="10"/>
      <c r="M72" s="10"/>
      <c r="N72" s="10"/>
      <c r="O72" s="10"/>
      <c r="P72" s="10"/>
    </row>
    <row r="73" spans="1:16" s="3" customFormat="1" x14ac:dyDescent="0.25">
      <c r="A73" s="26" t="s">
        <v>456</v>
      </c>
      <c r="B73" s="14"/>
      <c r="C73" s="8" t="s">
        <v>53</v>
      </c>
      <c r="D73" s="14"/>
      <c r="E73" s="10"/>
      <c r="F73" s="10"/>
      <c r="G73" s="10"/>
      <c r="H73" s="10"/>
      <c r="I73" s="10"/>
      <c r="J73" s="10"/>
      <c r="K73" s="10"/>
      <c r="L73" s="10"/>
      <c r="M73" s="10"/>
      <c r="N73" s="10"/>
      <c r="O73" s="10"/>
      <c r="P73" s="10"/>
    </row>
    <row r="74" spans="1:16" s="3" customFormat="1" x14ac:dyDescent="0.25">
      <c r="A74" s="26" t="s">
        <v>134</v>
      </c>
      <c r="B74" s="14"/>
      <c r="C74" s="8" t="s">
        <v>53</v>
      </c>
      <c r="D74" s="14"/>
      <c r="E74" s="10"/>
      <c r="F74" s="10"/>
      <c r="G74" s="10"/>
      <c r="H74" s="10"/>
      <c r="I74" s="10"/>
      <c r="J74" s="10"/>
      <c r="K74" s="10"/>
      <c r="L74" s="10"/>
      <c r="M74" s="10"/>
      <c r="N74" s="10"/>
      <c r="O74" s="10"/>
      <c r="P74" s="10"/>
    </row>
    <row r="75" spans="1:16" s="3" customFormat="1" x14ac:dyDescent="0.25">
      <c r="A75" s="185" t="s">
        <v>394</v>
      </c>
      <c r="B75" s="14"/>
      <c r="C75" s="8" t="s">
        <v>53</v>
      </c>
      <c r="D75" s="14"/>
      <c r="E75" s="10"/>
      <c r="F75" s="10"/>
      <c r="G75" s="10"/>
      <c r="H75" s="10"/>
      <c r="I75" s="10"/>
      <c r="J75" s="10"/>
      <c r="K75" s="10"/>
      <c r="L75" s="10"/>
      <c r="M75" s="10"/>
      <c r="N75" s="10"/>
      <c r="O75" s="10"/>
      <c r="P75" s="10"/>
    </row>
    <row r="76" spans="1:16" s="3" customFormat="1" x14ac:dyDescent="0.25">
      <c r="A76" s="185" t="s">
        <v>398</v>
      </c>
      <c r="B76" s="14"/>
      <c r="C76" s="14" t="s">
        <v>43</v>
      </c>
      <c r="D76" s="14" t="s">
        <v>405</v>
      </c>
      <c r="E76" s="10"/>
      <c r="F76" s="10"/>
      <c r="G76" s="10"/>
      <c r="H76" s="10"/>
      <c r="I76" s="10"/>
      <c r="J76" s="10"/>
      <c r="K76" s="10"/>
      <c r="L76" s="10"/>
      <c r="M76" s="10"/>
      <c r="N76" s="10"/>
      <c r="O76" s="10"/>
      <c r="P76" s="10"/>
    </row>
    <row r="77" spans="1:16" s="3" customFormat="1" x14ac:dyDescent="0.25">
      <c r="A77" s="185" t="s">
        <v>393</v>
      </c>
      <c r="B77" s="14"/>
      <c r="C77" s="8" t="s">
        <v>53</v>
      </c>
      <c r="D77" s="14"/>
      <c r="E77" s="10"/>
      <c r="F77" s="10"/>
      <c r="G77" s="10"/>
      <c r="H77" s="10"/>
      <c r="I77" s="10"/>
      <c r="J77" s="10"/>
      <c r="K77" s="10"/>
      <c r="L77" s="10"/>
      <c r="M77" s="10"/>
      <c r="N77" s="10"/>
      <c r="O77" s="10"/>
      <c r="P77" s="10"/>
    </row>
    <row r="78" spans="1:16" s="3" customFormat="1" ht="15.75" thickBot="1" x14ac:dyDescent="0.3">
      <c r="A78" s="248" t="s">
        <v>30</v>
      </c>
      <c r="B78" s="248"/>
      <c r="C78" s="248"/>
      <c r="D78" s="248"/>
      <c r="E78" s="248"/>
      <c r="F78" s="248"/>
      <c r="G78" s="248"/>
      <c r="H78" s="248"/>
      <c r="I78" s="248"/>
      <c r="J78" s="248"/>
      <c r="K78" s="248"/>
      <c r="L78" s="248"/>
      <c r="M78" s="248"/>
      <c r="N78" s="248"/>
      <c r="O78" s="248"/>
      <c r="P78" s="248"/>
    </row>
    <row r="79" spans="1:16" s="3" customFormat="1" x14ac:dyDescent="0.25">
      <c r="A79" s="9" t="s">
        <v>31</v>
      </c>
      <c r="B79" s="9"/>
      <c r="C79" s="8" t="s">
        <v>53</v>
      </c>
      <c r="D79" s="9"/>
      <c r="E79" s="10"/>
      <c r="F79" s="10"/>
      <c r="G79" s="10"/>
      <c r="H79" s="10"/>
      <c r="I79" s="10"/>
      <c r="J79" s="10"/>
      <c r="K79" s="10"/>
      <c r="L79" s="10"/>
      <c r="M79" s="10"/>
      <c r="N79" s="10"/>
      <c r="O79" s="10"/>
      <c r="P79" s="10"/>
    </row>
    <row r="80" spans="1:16" x14ac:dyDescent="0.25">
      <c r="A80" s="13" t="s">
        <v>32</v>
      </c>
      <c r="B80" s="53" t="s">
        <v>455</v>
      </c>
      <c r="C80" s="8" t="s">
        <v>53</v>
      </c>
      <c r="D80" s="13"/>
      <c r="E80" s="12"/>
      <c r="F80" s="12"/>
      <c r="G80" s="12"/>
      <c r="H80" s="12"/>
      <c r="I80" s="12"/>
      <c r="J80" s="12"/>
      <c r="K80" s="12"/>
      <c r="L80" s="12"/>
      <c r="M80" s="12"/>
      <c r="N80" s="12"/>
      <c r="O80" s="12"/>
      <c r="P80" s="12"/>
    </row>
    <row r="81" spans="1:18" x14ac:dyDescent="0.25">
      <c r="A81" s="24" t="s">
        <v>35</v>
      </c>
      <c r="B81" s="53"/>
      <c r="C81" s="8" t="s">
        <v>53</v>
      </c>
      <c r="D81" s="13"/>
      <c r="E81" s="12"/>
      <c r="F81" s="12"/>
      <c r="G81" s="29"/>
      <c r="H81" s="12"/>
      <c r="I81" s="3"/>
      <c r="J81" s="29"/>
      <c r="K81" s="3"/>
      <c r="L81" s="12"/>
      <c r="M81" s="29"/>
      <c r="N81" s="12"/>
      <c r="O81" s="12"/>
      <c r="P81" s="12"/>
    </row>
    <row r="82" spans="1:18" x14ac:dyDescent="0.25">
      <c r="A82" s="175" t="s">
        <v>65</v>
      </c>
      <c r="B82" s="53" t="s">
        <v>460</v>
      </c>
      <c r="C82" s="8" t="s">
        <v>53</v>
      </c>
      <c r="D82" s="13"/>
      <c r="E82" s="12"/>
      <c r="F82" s="12"/>
      <c r="G82" s="12"/>
      <c r="H82" s="12"/>
      <c r="I82" s="12"/>
      <c r="J82" s="12"/>
      <c r="K82" s="12"/>
      <c r="L82" s="12"/>
      <c r="M82" s="12"/>
      <c r="N82" s="12"/>
      <c r="O82" s="12"/>
      <c r="P82" s="12"/>
    </row>
    <row r="83" spans="1:18" x14ac:dyDescent="0.25">
      <c r="A83" s="173" t="s">
        <v>163</v>
      </c>
      <c r="B83" s="9"/>
      <c r="C83" s="8" t="s">
        <v>53</v>
      </c>
      <c r="D83" s="9"/>
      <c r="E83" s="12"/>
      <c r="F83" s="12"/>
      <c r="G83" s="12"/>
      <c r="H83" s="12"/>
      <c r="I83" s="12"/>
      <c r="J83" s="12"/>
      <c r="K83" s="12"/>
      <c r="L83" s="12"/>
      <c r="M83" s="12"/>
      <c r="N83" s="12"/>
      <c r="O83" s="12"/>
      <c r="P83" s="12"/>
      <c r="Q83" s="2"/>
      <c r="R83" s="2"/>
    </row>
    <row r="84" spans="1:18" x14ac:dyDescent="0.25">
      <c r="A84" s="174" t="s">
        <v>34</v>
      </c>
      <c r="B84" s="6" t="s">
        <v>406</v>
      </c>
      <c r="C84" s="8" t="s">
        <v>53</v>
      </c>
      <c r="D84" s="4"/>
      <c r="E84" s="6"/>
      <c r="F84" s="6"/>
      <c r="G84" s="6"/>
      <c r="H84" s="6"/>
      <c r="I84" s="6"/>
      <c r="J84" s="6"/>
      <c r="K84" s="6"/>
      <c r="L84" s="6"/>
      <c r="M84" s="6"/>
      <c r="N84" s="6"/>
      <c r="O84" s="6"/>
      <c r="P84" s="6"/>
    </row>
    <row r="85" spans="1:18" x14ac:dyDescent="0.25">
      <c r="A85" s="30" t="s">
        <v>454</v>
      </c>
      <c r="B85" s="6" t="s">
        <v>457</v>
      </c>
      <c r="C85" s="8" t="s">
        <v>53</v>
      </c>
      <c r="D85" s="4"/>
      <c r="E85" s="6"/>
      <c r="F85" s="6"/>
      <c r="G85" s="6"/>
      <c r="H85" s="6"/>
      <c r="I85" s="6"/>
      <c r="J85" s="6"/>
      <c r="K85" s="6"/>
      <c r="L85" s="6"/>
      <c r="M85" s="6"/>
      <c r="N85" s="6"/>
      <c r="O85" s="6"/>
      <c r="P85" s="6"/>
    </row>
    <row r="86" spans="1:18" x14ac:dyDescent="0.25">
      <c r="A86" s="9" t="s">
        <v>4</v>
      </c>
      <c r="B86" s="6"/>
      <c r="C86" s="8" t="s">
        <v>53</v>
      </c>
      <c r="D86" s="4"/>
      <c r="E86" s="6"/>
      <c r="F86" s="6"/>
      <c r="G86" s="6"/>
      <c r="H86" s="6"/>
      <c r="I86" s="6"/>
      <c r="J86" s="6"/>
      <c r="K86" s="6"/>
      <c r="L86" s="6"/>
      <c r="M86" s="6"/>
      <c r="N86" s="6"/>
      <c r="O86" s="6"/>
      <c r="P86" s="6"/>
    </row>
    <row r="87" spans="1:18" ht="30" x14ac:dyDescent="0.25">
      <c r="A87" s="186" t="s">
        <v>409</v>
      </c>
      <c r="B87" s="6" t="s">
        <v>408</v>
      </c>
      <c r="C87" s="8" t="s">
        <v>53</v>
      </c>
      <c r="D87" s="4"/>
      <c r="E87" s="4"/>
      <c r="F87" s="4"/>
      <c r="G87" s="4"/>
      <c r="H87" s="4"/>
      <c r="I87" s="4"/>
      <c r="J87" s="4"/>
      <c r="K87" s="4"/>
      <c r="L87" s="4"/>
      <c r="M87" s="4"/>
      <c r="N87" s="4"/>
      <c r="O87" s="4"/>
      <c r="P87" s="4"/>
    </row>
    <row r="88" spans="1:18" x14ac:dyDescent="0.25">
      <c r="A88" s="54"/>
    </row>
  </sheetData>
  <mergeCells count="16">
    <mergeCell ref="A5:P5"/>
    <mergeCell ref="A4:P4"/>
    <mergeCell ref="A1:P1"/>
    <mergeCell ref="E2:G2"/>
    <mergeCell ref="H2:J2"/>
    <mergeCell ref="K2:M2"/>
    <mergeCell ref="N2:P2"/>
    <mergeCell ref="A2:A3"/>
    <mergeCell ref="A25:P25"/>
    <mergeCell ref="A24:P24"/>
    <mergeCell ref="A14:P14"/>
    <mergeCell ref="A78:P78"/>
    <mergeCell ref="A67:P67"/>
    <mergeCell ref="A38:P38"/>
    <mergeCell ref="A35:P35"/>
    <mergeCell ref="A31:P31"/>
  </mergeCells>
  <hyperlinks>
    <hyperlink ref="B17" r:id="rId1" location="se12.8.1007_1104"/>
    <hyperlink ref="A30" location="'Internal Controls'!A4" display="Currency Activity Reports"/>
    <hyperlink ref="A53" location="'Internal Controls'!A6" display="Wire Transfers (BSA)"/>
    <hyperlink ref="A37" location="'Internal Controls'!A3" display="SAR Report (High Risk Transactions / Unusual Activity)"/>
    <hyperlink ref="A27" location="'Internal Controls'!A53" display="Downloaded data"/>
    <hyperlink ref="B56" r:id="rId2" location="se12.9.1026_111"/>
    <hyperlink ref="A71" location="'Internal Controls'!A11" display="High Risk Account Review"/>
    <hyperlink ref="A54" location="'Internal Controls'!A10" display="High Risk Accounts (BSA)"/>
    <hyperlink ref="A55" location="'Internal Controls'!A13" display="A2A (BSA)"/>
    <hyperlink ref="A57" location="'Internal Controls'!A44" display="Mortgage Quality Control"/>
    <hyperlink ref="A58" location="'Internal Controls'!A29" display="Employee Fee Refunds"/>
    <hyperlink ref="A52" location="'Internal Controls'!A12" display="Gift Card Sales (BSA)"/>
    <hyperlink ref="A56" location="'Internal Controls'!A28" display="Credit Loans Overpaid"/>
    <hyperlink ref="A36" location="'Internal Controls'!A9" display="FinCEN 314(a)"/>
    <hyperlink ref="A34" location="'Internal Controls'!A14" display="OFAC Scan"/>
    <hyperlink ref="A33" location="'Internal Controls'!A7" display="OFAC Override Report"/>
    <hyperlink ref="A32" location="'Internal Controls'!A26" display="Employee &amp; Official Family Accounts"/>
    <hyperlink ref="A39" location="'Internal Controls'!A38" display="Configured Deposit Rates"/>
    <hyperlink ref="A40" location="'Internal Controls'!A42" display="Consumer Loans"/>
    <hyperlink ref="A41" location="'Internal Controls'!A42" display="Real Estate Loans"/>
    <hyperlink ref="A42" location="'Internal Controls'!A43" display="Business Loans"/>
    <hyperlink ref="A44" location="'Internal Controls'!A8" display="Abnormal Account Activity (BSA)"/>
    <hyperlink ref="A45" location="'Internal Controls'!A36" display="CP on non-qualified Accts"/>
    <hyperlink ref="A28" location="'Internal Controls'!A32" display="Overrides"/>
    <hyperlink ref="A26" location="'Internal Controls'!A22" display="File Maintenance "/>
    <hyperlink ref="A46" location="'Internal Controls'!A47" display="Interest rates below 1.25%"/>
    <hyperlink ref="B9" r:id="rId3"/>
    <hyperlink ref="B15" r:id="rId4" display="BSA"/>
    <hyperlink ref="B19" r:id="rId5"/>
    <hyperlink ref="A72" location="'Internal Controls'!A42" display="Loan Concentration Risk Report"/>
    <hyperlink ref="A43" location="'Internal Controls'!A27" display="New Memberships"/>
    <hyperlink ref="A47" location="'Internal Controls'!A45" display="Loans with interest payments due higher than payment"/>
    <hyperlink ref="A48" location="'Internal Controls'!A46" display="Loan with payments less than $25.00"/>
    <hyperlink ref="A49" location="'Internal Controls'!A48" display="Loans paid ahead"/>
    <hyperlink ref="A51" location="'Internal Controls'!A37" display="Teller transactions on accounts flagged with wrong address"/>
    <hyperlink ref="A73" location="'Internal Controls'!A17" display="Cash Counts by Branch"/>
    <hyperlink ref="A81" location="'Internal Controls'!A51" display="Employee Security Audit"/>
    <hyperlink ref="A70" location="'Internal Controls'!A34" display="Duplicate SSN using Different Names"/>
    <hyperlink ref="A29" location="'Internal Controls'!A25" display="Dormancy"/>
    <hyperlink ref="A59" location="'Internal Controls'!A26" display="Employee Account Review"/>
    <hyperlink ref="A76" location="'Internal Controls'!A5" display="Monetary Instrument Review"/>
    <hyperlink ref="A74" location="'Internal Controls'!A33" display="Deceased Accounts"/>
    <hyperlink ref="A68" location="'Internal Controls'!A21" display="Accounts Payable &amp; Expense Reports"/>
    <hyperlink ref="A75" location="'Internal Controls'!A39" display="Review of credit union owned accounts"/>
    <hyperlink ref="A77" location="'Internal Controls'!A20" display="Suspense and Settlement Reconciliations"/>
    <hyperlink ref="A50" location="'Internal Controls'!A35" display="Unfunded checking accounts recently opened"/>
    <hyperlink ref="A23" location="'Tracking Template (Exam)'!Print_Titles" display="Safety &amp; Soundness"/>
    <hyperlink ref="A21" location="'Tracking Template (External)'!Print_Titles" display="Financial"/>
    <hyperlink ref="A15" location="'Tracking Template (External)'!A1" display="BSA &amp; OFAC"/>
    <hyperlink ref="A16" location="'Tracking Template (External)'!Print_Titles" display="Information Technology"/>
    <hyperlink ref="A60" location="'Internal Controls'!A18" display="Cash Over/Short"/>
    <hyperlink ref="A85" location="'Internal Controls'!A17" display="Surpise Cash Counts by Audit Team"/>
    <hyperlink ref="A66" location="'Internal Controls'!A40" display="Negative Balance Accounts"/>
    <hyperlink ref="A65" location="'Internal Controls'!A32" display="Overrides"/>
    <hyperlink ref="A64" location="'Internal Controls'!A31" display="Account Adjustment"/>
    <hyperlink ref="A63" location="'Internal Controls'!A30" display="Suppressions of Transactions"/>
    <hyperlink ref="A62" location="'Internal Controls'!A24" display="Closed Accounts"/>
    <hyperlink ref="A61" location="'Internal Controls'!A19" display="Change Fund"/>
  </hyperlinks>
  <printOptions gridLines="1"/>
  <pageMargins left="0.7" right="0.7" top="0.75" bottom="0.5" header="0.3" footer="0.3"/>
  <pageSetup scale="56" fitToHeight="2"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zoomScale="120" zoomScaleNormal="120" workbookViewId="0">
      <selection activeCell="A16" sqref="A16:C16"/>
    </sheetView>
  </sheetViews>
  <sheetFormatPr defaultRowHeight="11.25" x14ac:dyDescent="0.25"/>
  <cols>
    <col min="1" max="1" width="19.7109375" style="22" customWidth="1"/>
    <col min="2" max="2" width="16.7109375" style="22" customWidth="1"/>
    <col min="3" max="3" width="65.7109375" style="22" customWidth="1"/>
    <col min="4" max="4" width="35" style="22" customWidth="1"/>
    <col min="5" max="231" width="8.85546875" style="22"/>
    <col min="232" max="232" width="17.7109375" style="22" customWidth="1"/>
    <col min="233" max="487" width="8.85546875" style="22"/>
    <col min="488" max="488" width="17.7109375" style="22" customWidth="1"/>
    <col min="489" max="743" width="8.85546875" style="22"/>
    <col min="744" max="744" width="17.7109375" style="22" customWidth="1"/>
    <col min="745" max="999" width="8.85546875" style="22"/>
    <col min="1000" max="1000" width="17.7109375" style="22" customWidth="1"/>
    <col min="1001" max="1255" width="8.85546875" style="22"/>
    <col min="1256" max="1256" width="17.7109375" style="22" customWidth="1"/>
    <col min="1257" max="1511" width="8.85546875" style="22"/>
    <col min="1512" max="1512" width="17.7109375" style="22" customWidth="1"/>
    <col min="1513" max="1767" width="8.85546875" style="22"/>
    <col min="1768" max="1768" width="17.7109375" style="22" customWidth="1"/>
    <col min="1769" max="2023" width="8.85546875" style="22"/>
    <col min="2024" max="2024" width="17.7109375" style="22" customWidth="1"/>
    <col min="2025" max="2279" width="8.85546875" style="22"/>
    <col min="2280" max="2280" width="17.7109375" style="22" customWidth="1"/>
    <col min="2281" max="2535" width="8.85546875" style="22"/>
    <col min="2536" max="2536" width="17.7109375" style="22" customWidth="1"/>
    <col min="2537" max="2791" width="8.85546875" style="22"/>
    <col min="2792" max="2792" width="17.7109375" style="22" customWidth="1"/>
    <col min="2793" max="3047" width="8.85546875" style="22"/>
    <col min="3048" max="3048" width="17.7109375" style="22" customWidth="1"/>
    <col min="3049" max="3303" width="8.85546875" style="22"/>
    <col min="3304" max="3304" width="17.7109375" style="22" customWidth="1"/>
    <col min="3305" max="3559" width="8.85546875" style="22"/>
    <col min="3560" max="3560" width="17.7109375" style="22" customWidth="1"/>
    <col min="3561" max="3815" width="8.85546875" style="22"/>
    <col min="3816" max="3816" width="17.7109375" style="22" customWidth="1"/>
    <col min="3817" max="4071" width="8.85546875" style="22"/>
    <col min="4072" max="4072" width="17.7109375" style="22" customWidth="1"/>
    <col min="4073" max="4327" width="8.85546875" style="22"/>
    <col min="4328" max="4328" width="17.7109375" style="22" customWidth="1"/>
    <col min="4329" max="4583" width="8.85546875" style="22"/>
    <col min="4584" max="4584" width="17.7109375" style="22" customWidth="1"/>
    <col min="4585" max="4839" width="8.85546875" style="22"/>
    <col min="4840" max="4840" width="17.7109375" style="22" customWidth="1"/>
    <col min="4841" max="5095" width="8.85546875" style="22"/>
    <col min="5096" max="5096" width="17.7109375" style="22" customWidth="1"/>
    <col min="5097" max="5351" width="8.85546875" style="22"/>
    <col min="5352" max="5352" width="17.7109375" style="22" customWidth="1"/>
    <col min="5353" max="5607" width="8.85546875" style="22"/>
    <col min="5608" max="5608" width="17.7109375" style="22" customWidth="1"/>
    <col min="5609" max="5863" width="8.85546875" style="22"/>
    <col min="5864" max="5864" width="17.7109375" style="22" customWidth="1"/>
    <col min="5865" max="6119" width="8.85546875" style="22"/>
    <col min="6120" max="6120" width="17.7109375" style="22" customWidth="1"/>
    <col min="6121" max="6375" width="8.85546875" style="22"/>
    <col min="6376" max="6376" width="17.7109375" style="22" customWidth="1"/>
    <col min="6377" max="6631" width="8.85546875" style="22"/>
    <col min="6632" max="6632" width="17.7109375" style="22" customWidth="1"/>
    <col min="6633" max="6887" width="8.85546875" style="22"/>
    <col min="6888" max="6888" width="17.7109375" style="22" customWidth="1"/>
    <col min="6889" max="7143" width="8.85546875" style="22"/>
    <col min="7144" max="7144" width="17.7109375" style="22" customWidth="1"/>
    <col min="7145" max="7399" width="8.85546875" style="22"/>
    <col min="7400" max="7400" width="17.7109375" style="22" customWidth="1"/>
    <col min="7401" max="7655" width="8.85546875" style="22"/>
    <col min="7656" max="7656" width="17.7109375" style="22" customWidth="1"/>
    <col min="7657" max="7911" width="8.85546875" style="22"/>
    <col min="7912" max="7912" width="17.7109375" style="22" customWidth="1"/>
    <col min="7913" max="8167" width="8.85546875" style="22"/>
    <col min="8168" max="8168" width="17.7109375" style="22" customWidth="1"/>
    <col min="8169" max="8423" width="8.85546875" style="22"/>
    <col min="8424" max="8424" width="17.7109375" style="22" customWidth="1"/>
    <col min="8425" max="8679" width="8.85546875" style="22"/>
    <col min="8680" max="8680" width="17.7109375" style="22" customWidth="1"/>
    <col min="8681" max="8935" width="8.85546875" style="22"/>
    <col min="8936" max="8936" width="17.7109375" style="22" customWidth="1"/>
    <col min="8937" max="9191" width="8.85546875" style="22"/>
    <col min="9192" max="9192" width="17.7109375" style="22" customWidth="1"/>
    <col min="9193" max="9447" width="8.85546875" style="22"/>
    <col min="9448" max="9448" width="17.7109375" style="22" customWidth="1"/>
    <col min="9449" max="9703" width="8.85546875" style="22"/>
    <col min="9704" max="9704" width="17.7109375" style="22" customWidth="1"/>
    <col min="9705" max="9959" width="8.85546875" style="22"/>
    <col min="9960" max="9960" width="17.7109375" style="22" customWidth="1"/>
    <col min="9961" max="10215" width="8.85546875" style="22"/>
    <col min="10216" max="10216" width="17.7109375" style="22" customWidth="1"/>
    <col min="10217" max="10471" width="8.85546875" style="22"/>
    <col min="10472" max="10472" width="17.7109375" style="22" customWidth="1"/>
    <col min="10473" max="10727" width="8.85546875" style="22"/>
    <col min="10728" max="10728" width="17.7109375" style="22" customWidth="1"/>
    <col min="10729" max="10983" width="8.85546875" style="22"/>
    <col min="10984" max="10984" width="17.7109375" style="22" customWidth="1"/>
    <col min="10985" max="11239" width="8.85546875" style="22"/>
    <col min="11240" max="11240" width="17.7109375" style="22" customWidth="1"/>
    <col min="11241" max="11495" width="8.85546875" style="22"/>
    <col min="11496" max="11496" width="17.7109375" style="22" customWidth="1"/>
    <col min="11497" max="11751" width="8.85546875" style="22"/>
    <col min="11752" max="11752" width="17.7109375" style="22" customWidth="1"/>
    <col min="11753" max="12007" width="8.85546875" style="22"/>
    <col min="12008" max="12008" width="17.7109375" style="22" customWidth="1"/>
    <col min="12009" max="12263" width="8.85546875" style="22"/>
    <col min="12264" max="12264" width="17.7109375" style="22" customWidth="1"/>
    <col min="12265" max="12519" width="8.85546875" style="22"/>
    <col min="12520" max="12520" width="17.7109375" style="22" customWidth="1"/>
    <col min="12521" max="12775" width="8.85546875" style="22"/>
    <col min="12776" max="12776" width="17.7109375" style="22" customWidth="1"/>
    <col min="12777" max="13031" width="8.85546875" style="22"/>
    <col min="13032" max="13032" width="17.7109375" style="22" customWidth="1"/>
    <col min="13033" max="13287" width="8.85546875" style="22"/>
    <col min="13288" max="13288" width="17.7109375" style="22" customWidth="1"/>
    <col min="13289" max="13543" width="8.85546875" style="22"/>
    <col min="13544" max="13544" width="17.7109375" style="22" customWidth="1"/>
    <col min="13545" max="13799" width="8.85546875" style="22"/>
    <col min="13800" max="13800" width="17.7109375" style="22" customWidth="1"/>
    <col min="13801" max="14055" width="8.85546875" style="22"/>
    <col min="14056" max="14056" width="17.7109375" style="22" customWidth="1"/>
    <col min="14057" max="14311" width="8.85546875" style="22"/>
    <col min="14312" max="14312" width="17.7109375" style="22" customWidth="1"/>
    <col min="14313" max="14567" width="8.85546875" style="22"/>
    <col min="14568" max="14568" width="17.7109375" style="22" customWidth="1"/>
    <col min="14569" max="14823" width="8.85546875" style="22"/>
    <col min="14824" max="14824" width="17.7109375" style="22" customWidth="1"/>
    <col min="14825" max="15079" width="8.85546875" style="22"/>
    <col min="15080" max="15080" width="17.7109375" style="22" customWidth="1"/>
    <col min="15081" max="15335" width="8.85546875" style="22"/>
    <col min="15336" max="15336" width="17.7109375" style="22" customWidth="1"/>
    <col min="15337" max="15591" width="8.85546875" style="22"/>
    <col min="15592" max="15592" width="17.7109375" style="22" customWidth="1"/>
    <col min="15593" max="15847" width="8.85546875" style="22"/>
    <col min="15848" max="15848" width="17.7109375" style="22" customWidth="1"/>
    <col min="15849" max="16103" width="8.85546875" style="22"/>
    <col min="16104" max="16104" width="17.7109375" style="22" customWidth="1"/>
    <col min="16105" max="16384" width="8.85546875" style="22"/>
  </cols>
  <sheetData>
    <row r="1" spans="1:4" s="18" customFormat="1" ht="20.25" thickBot="1" x14ac:dyDescent="0.3">
      <c r="A1" s="239" t="s">
        <v>67</v>
      </c>
      <c r="B1" s="239" t="s">
        <v>97</v>
      </c>
      <c r="C1" s="240" t="s">
        <v>68</v>
      </c>
      <c r="D1" s="28"/>
    </row>
    <row r="2" spans="1:4" s="19" customFormat="1" ht="18.75" thickTop="1" thickBot="1" x14ac:dyDescent="0.3">
      <c r="A2" s="260" t="s">
        <v>147</v>
      </c>
      <c r="B2" s="260"/>
      <c r="C2" s="260"/>
    </row>
    <row r="3" spans="1:4" s="21" customFormat="1" ht="58.5" customHeight="1" thickTop="1" x14ac:dyDescent="0.25">
      <c r="A3" s="44" t="s">
        <v>107</v>
      </c>
      <c r="B3" s="45" t="s">
        <v>98</v>
      </c>
      <c r="C3" s="36" t="s">
        <v>69</v>
      </c>
    </row>
    <row r="4" spans="1:4" s="21" customFormat="1" ht="47.25" customHeight="1" x14ac:dyDescent="0.25">
      <c r="A4" s="39" t="s">
        <v>70</v>
      </c>
      <c r="B4" s="40" t="s">
        <v>115</v>
      </c>
      <c r="C4" s="36" t="s">
        <v>71</v>
      </c>
    </row>
    <row r="5" spans="1:4" s="21" customFormat="1" ht="74.25" customHeight="1" x14ac:dyDescent="0.25">
      <c r="A5" s="39" t="s">
        <v>72</v>
      </c>
      <c r="B5" s="40" t="s">
        <v>99</v>
      </c>
      <c r="C5" s="36" t="s">
        <v>73</v>
      </c>
    </row>
    <row r="6" spans="1:4" s="21" customFormat="1" ht="70.5" customHeight="1" x14ac:dyDescent="0.25">
      <c r="A6" s="41" t="s">
        <v>74</v>
      </c>
      <c r="B6" s="42" t="s">
        <v>100</v>
      </c>
      <c r="C6" s="46" t="s">
        <v>75</v>
      </c>
    </row>
    <row r="7" spans="1:4" s="21" customFormat="1" ht="36" x14ac:dyDescent="0.25">
      <c r="A7" s="34" t="s">
        <v>110</v>
      </c>
      <c r="B7" s="34" t="s">
        <v>111</v>
      </c>
      <c r="C7" s="36" t="s">
        <v>181</v>
      </c>
    </row>
    <row r="8" spans="1:4" s="21" customFormat="1" ht="59.25" customHeight="1" x14ac:dyDescent="0.25">
      <c r="A8" s="34" t="s">
        <v>145</v>
      </c>
      <c r="B8" s="34" t="s">
        <v>146</v>
      </c>
      <c r="C8" s="36" t="s">
        <v>182</v>
      </c>
    </row>
    <row r="9" spans="1:4" s="21" customFormat="1" ht="38.25" customHeight="1" x14ac:dyDescent="0.25">
      <c r="A9" s="34" t="s">
        <v>28</v>
      </c>
      <c r="B9" s="34" t="s">
        <v>148</v>
      </c>
      <c r="C9" s="36" t="s">
        <v>470</v>
      </c>
    </row>
    <row r="10" spans="1:4" s="21" customFormat="1" ht="24" x14ac:dyDescent="0.25">
      <c r="A10" s="34" t="s">
        <v>159</v>
      </c>
      <c r="B10" s="34" t="s">
        <v>118</v>
      </c>
      <c r="C10" s="36" t="s">
        <v>183</v>
      </c>
    </row>
    <row r="11" spans="1:4" s="21" customFormat="1" ht="37.5" customHeight="1" x14ac:dyDescent="0.25">
      <c r="A11" s="34" t="s">
        <v>159</v>
      </c>
      <c r="B11" s="34" t="s">
        <v>201</v>
      </c>
      <c r="C11" s="36" t="s">
        <v>471</v>
      </c>
    </row>
    <row r="12" spans="1:4" s="21" customFormat="1" ht="23.25" customHeight="1" x14ac:dyDescent="0.25">
      <c r="A12" s="34" t="s">
        <v>156</v>
      </c>
      <c r="B12" s="34" t="s">
        <v>158</v>
      </c>
      <c r="C12" s="36" t="s">
        <v>184</v>
      </c>
    </row>
    <row r="13" spans="1:4" s="21" customFormat="1" ht="24" x14ac:dyDescent="0.25">
      <c r="A13" s="34" t="s">
        <v>160</v>
      </c>
      <c r="B13" s="34" t="s">
        <v>188</v>
      </c>
      <c r="C13" s="36" t="s">
        <v>466</v>
      </c>
    </row>
    <row r="14" spans="1:4" s="21" customFormat="1" ht="34.5" customHeight="1" x14ac:dyDescent="0.25">
      <c r="A14" s="34" t="s">
        <v>112</v>
      </c>
      <c r="B14" s="34" t="s">
        <v>191</v>
      </c>
      <c r="C14" s="36" t="s">
        <v>200</v>
      </c>
    </row>
    <row r="15" spans="1:4" s="20" customFormat="1" ht="18" thickBot="1" x14ac:dyDescent="0.3">
      <c r="A15" s="261" t="s">
        <v>129</v>
      </c>
      <c r="B15" s="261"/>
      <c r="C15" s="261"/>
    </row>
    <row r="16" spans="1:4" s="20" customFormat="1" ht="15.75" thickTop="1" x14ac:dyDescent="0.25">
      <c r="A16" s="258" t="s">
        <v>395</v>
      </c>
      <c r="B16" s="259"/>
      <c r="C16" s="259"/>
    </row>
    <row r="17" spans="1:3" s="21" customFormat="1" ht="58.5" customHeight="1" x14ac:dyDescent="0.25">
      <c r="A17" s="39" t="s">
        <v>76</v>
      </c>
      <c r="B17" s="40" t="s">
        <v>116</v>
      </c>
      <c r="C17" s="36" t="s">
        <v>161</v>
      </c>
    </row>
    <row r="18" spans="1:3" s="21" customFormat="1" ht="48" customHeight="1" x14ac:dyDescent="0.25">
      <c r="A18" s="39" t="s">
        <v>77</v>
      </c>
      <c r="B18" s="40" t="s">
        <v>117</v>
      </c>
      <c r="C18" s="36" t="s">
        <v>78</v>
      </c>
    </row>
    <row r="19" spans="1:3" s="21" customFormat="1" ht="36" x14ac:dyDescent="0.25">
      <c r="A19" s="41" t="s">
        <v>79</v>
      </c>
      <c r="B19" s="42" t="s">
        <v>116</v>
      </c>
      <c r="C19" s="43" t="s">
        <v>80</v>
      </c>
    </row>
    <row r="20" spans="1:3" s="21" customFormat="1" ht="47.25" customHeight="1" x14ac:dyDescent="0.25">
      <c r="A20" s="42" t="s">
        <v>403</v>
      </c>
      <c r="B20" s="42" t="s">
        <v>117</v>
      </c>
      <c r="C20" s="43" t="s">
        <v>404</v>
      </c>
    </row>
    <row r="21" spans="1:3" s="21" customFormat="1" ht="36.75" customHeight="1" x14ac:dyDescent="0.25">
      <c r="A21" s="34" t="s">
        <v>399</v>
      </c>
      <c r="B21" s="34" t="s">
        <v>400</v>
      </c>
      <c r="C21" s="34" t="s">
        <v>472</v>
      </c>
    </row>
    <row r="22" spans="1:3" s="20" customFormat="1" ht="15" x14ac:dyDescent="0.25">
      <c r="A22" s="258" t="s">
        <v>81</v>
      </c>
      <c r="B22" s="259"/>
      <c r="C22" s="259"/>
    </row>
    <row r="23" spans="1:3" s="20" customFormat="1" ht="59.25" customHeight="1" x14ac:dyDescent="0.25">
      <c r="A23" s="34" t="s">
        <v>202</v>
      </c>
      <c r="B23" s="34" t="s">
        <v>190</v>
      </c>
      <c r="C23" s="36" t="s">
        <v>392</v>
      </c>
    </row>
    <row r="24" spans="1:3" s="21" customFormat="1" ht="72" customHeight="1" x14ac:dyDescent="0.25">
      <c r="A24" s="34" t="s">
        <v>82</v>
      </c>
      <c r="B24" s="34" t="s">
        <v>108</v>
      </c>
      <c r="C24" s="36" t="s">
        <v>109</v>
      </c>
    </row>
    <row r="25" spans="1:3" s="21" customFormat="1" ht="108.75" customHeight="1" x14ac:dyDescent="0.25">
      <c r="A25" s="34" t="s">
        <v>114</v>
      </c>
      <c r="B25" s="34" t="s">
        <v>113</v>
      </c>
      <c r="C25" s="36" t="s">
        <v>83</v>
      </c>
    </row>
    <row r="26" spans="1:3" s="21" customFormat="1" ht="96.75" customHeight="1" x14ac:dyDescent="0.25">
      <c r="A26" s="34" t="s">
        <v>84</v>
      </c>
      <c r="B26" s="34" t="s">
        <v>172</v>
      </c>
      <c r="C26" s="36" t="s">
        <v>85</v>
      </c>
    </row>
    <row r="27" spans="1:3" ht="23.25" customHeight="1" x14ac:dyDescent="0.25">
      <c r="A27" s="34" t="s">
        <v>25</v>
      </c>
      <c r="B27" s="34" t="s">
        <v>189</v>
      </c>
      <c r="C27" s="34" t="s">
        <v>193</v>
      </c>
    </row>
    <row r="28" spans="1:3" ht="24" x14ac:dyDescent="0.25">
      <c r="A28" s="34" t="s">
        <v>122</v>
      </c>
      <c r="B28" s="34" t="s">
        <v>121</v>
      </c>
      <c r="C28" s="34" t="s">
        <v>194</v>
      </c>
    </row>
    <row r="29" spans="1:3" ht="24" x14ac:dyDescent="0.25">
      <c r="A29" s="34" t="s">
        <v>124</v>
      </c>
      <c r="B29" s="34" t="s">
        <v>125</v>
      </c>
      <c r="C29" s="34" t="s">
        <v>467</v>
      </c>
    </row>
    <row r="30" spans="1:3" ht="24.75" customHeight="1" x14ac:dyDescent="0.25">
      <c r="A30" s="34" t="s">
        <v>127</v>
      </c>
      <c r="B30" s="34" t="s">
        <v>128</v>
      </c>
      <c r="C30" s="34" t="s">
        <v>195</v>
      </c>
    </row>
    <row r="31" spans="1:3" ht="58.5" customHeight="1" x14ac:dyDescent="0.25">
      <c r="A31" s="34" t="s">
        <v>131</v>
      </c>
      <c r="B31" s="34" t="s">
        <v>130</v>
      </c>
      <c r="C31" s="34" t="s">
        <v>196</v>
      </c>
    </row>
    <row r="32" spans="1:3" ht="24" x14ac:dyDescent="0.25">
      <c r="A32" s="34" t="s">
        <v>133</v>
      </c>
      <c r="B32" s="34" t="s">
        <v>132</v>
      </c>
      <c r="C32" s="34" t="s">
        <v>396</v>
      </c>
    </row>
    <row r="33" spans="1:16" ht="25.5" customHeight="1" x14ac:dyDescent="0.25">
      <c r="A33" s="34" t="s">
        <v>134</v>
      </c>
      <c r="B33" s="34" t="s">
        <v>187</v>
      </c>
      <c r="C33" s="34" t="s">
        <v>162</v>
      </c>
    </row>
    <row r="34" spans="1:16" ht="24" x14ac:dyDescent="0.25">
      <c r="A34" s="34" t="s">
        <v>138</v>
      </c>
      <c r="B34" s="34" t="s">
        <v>139</v>
      </c>
      <c r="C34" s="34" t="s">
        <v>468</v>
      </c>
    </row>
    <row r="35" spans="1:16" ht="24" x14ac:dyDescent="0.25">
      <c r="A35" s="34" t="s">
        <v>154</v>
      </c>
      <c r="B35" s="34" t="s">
        <v>169</v>
      </c>
      <c r="C35" s="34" t="s">
        <v>473</v>
      </c>
    </row>
    <row r="36" spans="1:16" ht="27" customHeight="1" x14ac:dyDescent="0.25">
      <c r="A36" s="34" t="s">
        <v>528</v>
      </c>
      <c r="B36" s="34" t="s">
        <v>397</v>
      </c>
      <c r="C36" s="34" t="s">
        <v>166</v>
      </c>
    </row>
    <row r="37" spans="1:16" ht="48" x14ac:dyDescent="0.25">
      <c r="A37" s="34" t="s">
        <v>126</v>
      </c>
      <c r="B37" s="34" t="s">
        <v>192</v>
      </c>
      <c r="C37" s="34" t="s">
        <v>474</v>
      </c>
    </row>
    <row r="38" spans="1:16" s="21" customFormat="1" ht="70.5" customHeight="1" x14ac:dyDescent="0.25">
      <c r="A38" s="31" t="s">
        <v>173</v>
      </c>
      <c r="B38" s="38"/>
      <c r="C38" s="36" t="s">
        <v>197</v>
      </c>
      <c r="D38" s="23"/>
      <c r="E38" s="23"/>
      <c r="F38" s="23"/>
      <c r="G38" s="23"/>
      <c r="H38" s="23"/>
      <c r="I38" s="23"/>
      <c r="J38" s="23"/>
      <c r="K38" s="23"/>
      <c r="L38" s="23"/>
      <c r="M38" s="23"/>
      <c r="N38" s="23"/>
      <c r="O38" s="23"/>
      <c r="P38" s="23"/>
    </row>
    <row r="39" spans="1:16" s="21" customFormat="1" ht="46.5" customHeight="1" x14ac:dyDescent="0.25">
      <c r="A39" s="31" t="s">
        <v>402</v>
      </c>
      <c r="B39" s="38"/>
      <c r="C39" s="36" t="s">
        <v>407</v>
      </c>
      <c r="D39" s="23"/>
      <c r="E39" s="23"/>
      <c r="F39" s="23"/>
      <c r="G39" s="23"/>
      <c r="H39" s="23"/>
      <c r="I39" s="23"/>
      <c r="J39" s="23"/>
      <c r="K39" s="23"/>
      <c r="L39" s="23"/>
      <c r="M39" s="23"/>
      <c r="N39" s="23"/>
      <c r="O39" s="23"/>
      <c r="P39" s="23"/>
    </row>
    <row r="40" spans="1:16" s="21" customFormat="1" ht="38.25" customHeight="1" x14ac:dyDescent="0.25">
      <c r="A40" s="31" t="s">
        <v>86</v>
      </c>
      <c r="B40" s="31" t="s">
        <v>119</v>
      </c>
      <c r="C40" s="36" t="s">
        <v>87</v>
      </c>
      <c r="D40" s="23"/>
      <c r="E40" s="23"/>
      <c r="F40" s="23"/>
      <c r="G40" s="23"/>
      <c r="H40" s="23"/>
      <c r="I40" s="23"/>
      <c r="J40" s="23"/>
      <c r="K40" s="23"/>
      <c r="L40" s="23"/>
      <c r="M40" s="23"/>
      <c r="N40" s="23"/>
      <c r="O40" s="23"/>
      <c r="P40" s="23"/>
    </row>
    <row r="41" spans="1:16" s="20" customFormat="1" ht="15" x14ac:dyDescent="0.25">
      <c r="A41" s="258" t="s">
        <v>88</v>
      </c>
      <c r="B41" s="259"/>
      <c r="C41" s="259"/>
    </row>
    <row r="42" spans="1:16" ht="71.25" customHeight="1" x14ac:dyDescent="0.25">
      <c r="A42" s="34" t="s">
        <v>174</v>
      </c>
      <c r="B42" s="35" t="s">
        <v>186</v>
      </c>
      <c r="C42" s="36" t="s">
        <v>89</v>
      </c>
      <c r="E42" s="21"/>
      <c r="F42" s="21"/>
      <c r="G42" s="21"/>
      <c r="H42" s="21"/>
      <c r="I42" s="21"/>
      <c r="J42" s="21"/>
      <c r="K42" s="21"/>
      <c r="L42" s="21"/>
      <c r="M42" s="21"/>
      <c r="N42" s="21"/>
      <c r="O42" s="21"/>
      <c r="P42" s="21"/>
    </row>
    <row r="43" spans="1:16" ht="71.25" customHeight="1" x14ac:dyDescent="0.25">
      <c r="A43" s="37" t="s">
        <v>66</v>
      </c>
      <c r="B43" s="37" t="s">
        <v>185</v>
      </c>
      <c r="C43" s="31" t="s">
        <v>475</v>
      </c>
    </row>
    <row r="44" spans="1:16" s="21" customFormat="1" ht="36" customHeight="1" x14ac:dyDescent="0.25">
      <c r="A44" s="31" t="s">
        <v>90</v>
      </c>
      <c r="B44" s="38"/>
      <c r="C44" s="36" t="s">
        <v>91</v>
      </c>
      <c r="D44" s="23"/>
      <c r="E44" s="23"/>
      <c r="F44" s="23"/>
      <c r="G44" s="23"/>
      <c r="H44" s="23"/>
      <c r="I44" s="23"/>
      <c r="J44" s="23"/>
      <c r="K44" s="23"/>
      <c r="L44" s="23"/>
      <c r="M44" s="23"/>
      <c r="N44" s="23"/>
      <c r="O44" s="23"/>
      <c r="P44" s="23"/>
    </row>
    <row r="45" spans="1:16" ht="24" x14ac:dyDescent="0.25">
      <c r="A45" s="34" t="s">
        <v>141</v>
      </c>
      <c r="B45" s="34" t="s">
        <v>168</v>
      </c>
      <c r="C45" s="34" t="s">
        <v>469</v>
      </c>
    </row>
    <row r="46" spans="1:16" ht="12" x14ac:dyDescent="0.25">
      <c r="A46" s="34" t="s">
        <v>150</v>
      </c>
      <c r="B46" s="34" t="s">
        <v>149</v>
      </c>
      <c r="C46" s="34" t="s">
        <v>151</v>
      </c>
    </row>
    <row r="47" spans="1:16" ht="24" x14ac:dyDescent="0.25">
      <c r="A47" s="34" t="s">
        <v>152</v>
      </c>
      <c r="B47" s="34" t="s">
        <v>167</v>
      </c>
      <c r="C47" s="34" t="s">
        <v>151</v>
      </c>
    </row>
    <row r="48" spans="1:16" ht="59.25" customHeight="1" x14ac:dyDescent="0.25">
      <c r="A48" s="34" t="s">
        <v>10</v>
      </c>
      <c r="B48" s="34" t="s">
        <v>153</v>
      </c>
      <c r="C48" s="34" t="s">
        <v>199</v>
      </c>
    </row>
    <row r="49" spans="1:3" s="20" customFormat="1" ht="17.25" x14ac:dyDescent="0.25">
      <c r="A49" s="262" t="s">
        <v>165</v>
      </c>
      <c r="B49" s="262"/>
      <c r="C49" s="262"/>
    </row>
    <row r="50" spans="1:3" s="23" customFormat="1" ht="39.75" customHeight="1" x14ac:dyDescent="0.25">
      <c r="A50" s="257" t="s">
        <v>106</v>
      </c>
      <c r="B50" s="257"/>
      <c r="C50" s="257"/>
    </row>
    <row r="51" spans="1:3" s="23" customFormat="1" ht="36" x14ac:dyDescent="0.25">
      <c r="A51" s="31" t="s">
        <v>92</v>
      </c>
      <c r="B51" s="32" t="s">
        <v>198</v>
      </c>
      <c r="C51" s="31" t="s">
        <v>93</v>
      </c>
    </row>
    <row r="52" spans="1:3" s="23" customFormat="1" ht="24.75" customHeight="1" x14ac:dyDescent="0.25">
      <c r="A52" s="31" t="s">
        <v>94</v>
      </c>
      <c r="B52" s="32"/>
      <c r="C52" s="31" t="s">
        <v>95</v>
      </c>
    </row>
    <row r="53" spans="1:3" s="23" customFormat="1" ht="24" x14ac:dyDescent="0.25">
      <c r="A53" s="33" t="s">
        <v>102</v>
      </c>
      <c r="B53" s="33" t="s">
        <v>103</v>
      </c>
      <c r="C53" s="31" t="s">
        <v>96</v>
      </c>
    </row>
    <row r="54" spans="1:3" ht="24" x14ac:dyDescent="0.25">
      <c r="A54" s="34" t="s">
        <v>144</v>
      </c>
      <c r="B54" s="34" t="s">
        <v>143</v>
      </c>
      <c r="C54" s="34" t="s">
        <v>410</v>
      </c>
    </row>
  </sheetData>
  <mergeCells count="7">
    <mergeCell ref="A50:C50"/>
    <mergeCell ref="A41:C41"/>
    <mergeCell ref="A16:C16"/>
    <mergeCell ref="A22:C22"/>
    <mergeCell ref="A2:C2"/>
    <mergeCell ref="A15:C15"/>
    <mergeCell ref="A49:C49"/>
  </mergeCells>
  <hyperlinks>
    <hyperlink ref="A49" r:id="rId1" display="STANDARD IST REVIEWS / MONITORING"/>
    <hyperlink ref="A15" r:id="rId2"/>
  </hyperlinks>
  <pageMargins left="0.25" right="0.25" top="0.75" bottom="0.75" header="0.3" footer="0.3"/>
  <pageSetup scale="99" fitToHeight="0"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3"/>
  <sheetViews>
    <sheetView zoomScaleNormal="100" workbookViewId="0">
      <pane ySplit="1" topLeftCell="A20" activePane="bottomLeft" state="frozen"/>
      <selection pane="bottomLeft" sqref="A1:S15"/>
    </sheetView>
  </sheetViews>
  <sheetFormatPr defaultRowHeight="15.75" customHeight="1" x14ac:dyDescent="0.25"/>
  <cols>
    <col min="1" max="1" width="28" style="102" customWidth="1"/>
    <col min="2" max="2" width="9.85546875" style="160" customWidth="1"/>
    <col min="3" max="3" width="9.5703125" style="57" customWidth="1"/>
    <col min="4" max="4" width="14" style="57" customWidth="1"/>
    <col min="5" max="5" width="4.7109375" style="99" customWidth="1"/>
    <col min="6" max="7" width="4.7109375" style="57" customWidth="1"/>
    <col min="8" max="18" width="5.28515625" style="59" customWidth="1"/>
    <col min="19" max="19" width="5.28515625" style="170" customWidth="1"/>
    <col min="20" max="20" width="9.140625" style="55"/>
    <col min="21" max="21" width="9.140625" style="56"/>
    <col min="22" max="22" width="23.140625" style="56" customWidth="1"/>
    <col min="23" max="257" width="9.140625" style="55"/>
    <col min="258" max="258" width="37.42578125" style="55" customWidth="1"/>
    <col min="259" max="259" width="13.140625" style="55" customWidth="1"/>
    <col min="260" max="260" width="0" style="55" hidden="1" customWidth="1"/>
    <col min="261" max="263" width="4.7109375" style="55" customWidth="1"/>
    <col min="264" max="275" width="5.42578125" style="55" customWidth="1"/>
    <col min="276" max="277" width="9.140625" style="55"/>
    <col min="278" max="278" width="23.140625" style="55" customWidth="1"/>
    <col min="279" max="513" width="9.140625" style="55"/>
    <col min="514" max="514" width="37.42578125" style="55" customWidth="1"/>
    <col min="515" max="515" width="13.140625" style="55" customWidth="1"/>
    <col min="516" max="516" width="0" style="55" hidden="1" customWidth="1"/>
    <col min="517" max="519" width="4.7109375" style="55" customWidth="1"/>
    <col min="520" max="531" width="5.42578125" style="55" customWidth="1"/>
    <col min="532" max="533" width="9.140625" style="55"/>
    <col min="534" max="534" width="23.140625" style="55" customWidth="1"/>
    <col min="535" max="769" width="9.140625" style="55"/>
    <col min="770" max="770" width="37.42578125" style="55" customWidth="1"/>
    <col min="771" max="771" width="13.140625" style="55" customWidth="1"/>
    <col min="772" max="772" width="0" style="55" hidden="1" customWidth="1"/>
    <col min="773" max="775" width="4.7109375" style="55" customWidth="1"/>
    <col min="776" max="787" width="5.42578125" style="55" customWidth="1"/>
    <col min="788" max="789" width="9.140625" style="55"/>
    <col min="790" max="790" width="23.140625" style="55" customWidth="1"/>
    <col min="791" max="1025" width="9.140625" style="55"/>
    <col min="1026" max="1026" width="37.42578125" style="55" customWidth="1"/>
    <col min="1027" max="1027" width="13.140625" style="55" customWidth="1"/>
    <col min="1028" max="1028" width="0" style="55" hidden="1" customWidth="1"/>
    <col min="1029" max="1031" width="4.7109375" style="55" customWidth="1"/>
    <col min="1032" max="1043" width="5.42578125" style="55" customWidth="1"/>
    <col min="1044" max="1045" width="9.140625" style="55"/>
    <col min="1046" max="1046" width="23.140625" style="55" customWidth="1"/>
    <col min="1047" max="1281" width="9.140625" style="55"/>
    <col min="1282" max="1282" width="37.42578125" style="55" customWidth="1"/>
    <col min="1283" max="1283" width="13.140625" style="55" customWidth="1"/>
    <col min="1284" max="1284" width="0" style="55" hidden="1" customWidth="1"/>
    <col min="1285" max="1287" width="4.7109375" style="55" customWidth="1"/>
    <col min="1288" max="1299" width="5.42578125" style="55" customWidth="1"/>
    <col min="1300" max="1301" width="9.140625" style="55"/>
    <col min="1302" max="1302" width="23.140625" style="55" customWidth="1"/>
    <col min="1303" max="1537" width="9.140625" style="55"/>
    <col min="1538" max="1538" width="37.42578125" style="55" customWidth="1"/>
    <col min="1539" max="1539" width="13.140625" style="55" customWidth="1"/>
    <col min="1540" max="1540" width="0" style="55" hidden="1" customWidth="1"/>
    <col min="1541" max="1543" width="4.7109375" style="55" customWidth="1"/>
    <col min="1544" max="1555" width="5.42578125" style="55" customWidth="1"/>
    <col min="1556" max="1557" width="9.140625" style="55"/>
    <col min="1558" max="1558" width="23.140625" style="55" customWidth="1"/>
    <col min="1559" max="1793" width="9.140625" style="55"/>
    <col min="1794" max="1794" width="37.42578125" style="55" customWidth="1"/>
    <col min="1795" max="1795" width="13.140625" style="55" customWidth="1"/>
    <col min="1796" max="1796" width="0" style="55" hidden="1" customWidth="1"/>
    <col min="1797" max="1799" width="4.7109375" style="55" customWidth="1"/>
    <col min="1800" max="1811" width="5.42578125" style="55" customWidth="1"/>
    <col min="1812" max="1813" width="9.140625" style="55"/>
    <col min="1814" max="1814" width="23.140625" style="55" customWidth="1"/>
    <col min="1815" max="2049" width="9.140625" style="55"/>
    <col min="2050" max="2050" width="37.42578125" style="55" customWidth="1"/>
    <col min="2051" max="2051" width="13.140625" style="55" customWidth="1"/>
    <col min="2052" max="2052" width="0" style="55" hidden="1" customWidth="1"/>
    <col min="2053" max="2055" width="4.7109375" style="55" customWidth="1"/>
    <col min="2056" max="2067" width="5.42578125" style="55" customWidth="1"/>
    <col min="2068" max="2069" width="9.140625" style="55"/>
    <col min="2070" max="2070" width="23.140625" style="55" customWidth="1"/>
    <col min="2071" max="2305" width="9.140625" style="55"/>
    <col min="2306" max="2306" width="37.42578125" style="55" customWidth="1"/>
    <col min="2307" max="2307" width="13.140625" style="55" customWidth="1"/>
    <col min="2308" max="2308" width="0" style="55" hidden="1" customWidth="1"/>
    <col min="2309" max="2311" width="4.7109375" style="55" customWidth="1"/>
    <col min="2312" max="2323" width="5.42578125" style="55" customWidth="1"/>
    <col min="2324" max="2325" width="9.140625" style="55"/>
    <col min="2326" max="2326" width="23.140625" style="55" customWidth="1"/>
    <col min="2327" max="2561" width="9.140625" style="55"/>
    <col min="2562" max="2562" width="37.42578125" style="55" customWidth="1"/>
    <col min="2563" max="2563" width="13.140625" style="55" customWidth="1"/>
    <col min="2564" max="2564" width="0" style="55" hidden="1" customWidth="1"/>
    <col min="2565" max="2567" width="4.7109375" style="55" customWidth="1"/>
    <col min="2568" max="2579" width="5.42578125" style="55" customWidth="1"/>
    <col min="2580" max="2581" width="9.140625" style="55"/>
    <col min="2582" max="2582" width="23.140625" style="55" customWidth="1"/>
    <col min="2583" max="2817" width="9.140625" style="55"/>
    <col min="2818" max="2818" width="37.42578125" style="55" customWidth="1"/>
    <col min="2819" max="2819" width="13.140625" style="55" customWidth="1"/>
    <col min="2820" max="2820" width="0" style="55" hidden="1" customWidth="1"/>
    <col min="2821" max="2823" width="4.7109375" style="55" customWidth="1"/>
    <col min="2824" max="2835" width="5.42578125" style="55" customWidth="1"/>
    <col min="2836" max="2837" width="9.140625" style="55"/>
    <col min="2838" max="2838" width="23.140625" style="55" customWidth="1"/>
    <col min="2839" max="3073" width="9.140625" style="55"/>
    <col min="3074" max="3074" width="37.42578125" style="55" customWidth="1"/>
    <col min="3075" max="3075" width="13.140625" style="55" customWidth="1"/>
    <col min="3076" max="3076" width="0" style="55" hidden="1" customWidth="1"/>
    <col min="3077" max="3079" width="4.7109375" style="55" customWidth="1"/>
    <col min="3080" max="3091" width="5.42578125" style="55" customWidth="1"/>
    <col min="3092" max="3093" width="9.140625" style="55"/>
    <col min="3094" max="3094" width="23.140625" style="55" customWidth="1"/>
    <col min="3095" max="3329" width="9.140625" style="55"/>
    <col min="3330" max="3330" width="37.42578125" style="55" customWidth="1"/>
    <col min="3331" max="3331" width="13.140625" style="55" customWidth="1"/>
    <col min="3332" max="3332" width="0" style="55" hidden="1" customWidth="1"/>
    <col min="3333" max="3335" width="4.7109375" style="55" customWidth="1"/>
    <col min="3336" max="3347" width="5.42578125" style="55" customWidth="1"/>
    <col min="3348" max="3349" width="9.140625" style="55"/>
    <col min="3350" max="3350" width="23.140625" style="55" customWidth="1"/>
    <col min="3351" max="3585" width="9.140625" style="55"/>
    <col min="3586" max="3586" width="37.42578125" style="55" customWidth="1"/>
    <col min="3587" max="3587" width="13.140625" style="55" customWidth="1"/>
    <col min="3588" max="3588" width="0" style="55" hidden="1" customWidth="1"/>
    <col min="3589" max="3591" width="4.7109375" style="55" customWidth="1"/>
    <col min="3592" max="3603" width="5.42578125" style="55" customWidth="1"/>
    <col min="3604" max="3605" width="9.140625" style="55"/>
    <col min="3606" max="3606" width="23.140625" style="55" customWidth="1"/>
    <col min="3607" max="3841" width="9.140625" style="55"/>
    <col min="3842" max="3842" width="37.42578125" style="55" customWidth="1"/>
    <col min="3843" max="3843" width="13.140625" style="55" customWidth="1"/>
    <col min="3844" max="3844" width="0" style="55" hidden="1" customWidth="1"/>
    <col min="3845" max="3847" width="4.7109375" style="55" customWidth="1"/>
    <col min="3848" max="3859" width="5.42578125" style="55" customWidth="1"/>
    <col min="3860" max="3861" width="9.140625" style="55"/>
    <col min="3862" max="3862" width="23.140625" style="55" customWidth="1"/>
    <col min="3863" max="4097" width="9.140625" style="55"/>
    <col min="4098" max="4098" width="37.42578125" style="55" customWidth="1"/>
    <col min="4099" max="4099" width="13.140625" style="55" customWidth="1"/>
    <col min="4100" max="4100" width="0" style="55" hidden="1" customWidth="1"/>
    <col min="4101" max="4103" width="4.7109375" style="55" customWidth="1"/>
    <col min="4104" max="4115" width="5.42578125" style="55" customWidth="1"/>
    <col min="4116" max="4117" width="9.140625" style="55"/>
    <col min="4118" max="4118" width="23.140625" style="55" customWidth="1"/>
    <col min="4119" max="4353" width="9.140625" style="55"/>
    <col min="4354" max="4354" width="37.42578125" style="55" customWidth="1"/>
    <col min="4355" max="4355" width="13.140625" style="55" customWidth="1"/>
    <col min="4356" max="4356" width="0" style="55" hidden="1" customWidth="1"/>
    <col min="4357" max="4359" width="4.7109375" style="55" customWidth="1"/>
    <col min="4360" max="4371" width="5.42578125" style="55" customWidth="1"/>
    <col min="4372" max="4373" width="9.140625" style="55"/>
    <col min="4374" max="4374" width="23.140625" style="55" customWidth="1"/>
    <col min="4375" max="4609" width="9.140625" style="55"/>
    <col min="4610" max="4610" width="37.42578125" style="55" customWidth="1"/>
    <col min="4611" max="4611" width="13.140625" style="55" customWidth="1"/>
    <col min="4612" max="4612" width="0" style="55" hidden="1" customWidth="1"/>
    <col min="4613" max="4615" width="4.7109375" style="55" customWidth="1"/>
    <col min="4616" max="4627" width="5.42578125" style="55" customWidth="1"/>
    <col min="4628" max="4629" width="9.140625" style="55"/>
    <col min="4630" max="4630" width="23.140625" style="55" customWidth="1"/>
    <col min="4631" max="4865" width="9.140625" style="55"/>
    <col min="4866" max="4866" width="37.42578125" style="55" customWidth="1"/>
    <col min="4867" max="4867" width="13.140625" style="55" customWidth="1"/>
    <col min="4868" max="4868" width="0" style="55" hidden="1" customWidth="1"/>
    <col min="4869" max="4871" width="4.7109375" style="55" customWidth="1"/>
    <col min="4872" max="4883" width="5.42578125" style="55" customWidth="1"/>
    <col min="4884" max="4885" width="9.140625" style="55"/>
    <col min="4886" max="4886" width="23.140625" style="55" customWidth="1"/>
    <col min="4887" max="5121" width="9.140625" style="55"/>
    <col min="5122" max="5122" width="37.42578125" style="55" customWidth="1"/>
    <col min="5123" max="5123" width="13.140625" style="55" customWidth="1"/>
    <col min="5124" max="5124" width="0" style="55" hidden="1" customWidth="1"/>
    <col min="5125" max="5127" width="4.7109375" style="55" customWidth="1"/>
    <col min="5128" max="5139" width="5.42578125" style="55" customWidth="1"/>
    <col min="5140" max="5141" width="9.140625" style="55"/>
    <col min="5142" max="5142" width="23.140625" style="55" customWidth="1"/>
    <col min="5143" max="5377" width="9.140625" style="55"/>
    <col min="5378" max="5378" width="37.42578125" style="55" customWidth="1"/>
    <col min="5379" max="5379" width="13.140625" style="55" customWidth="1"/>
    <col min="5380" max="5380" width="0" style="55" hidden="1" customWidth="1"/>
    <col min="5381" max="5383" width="4.7109375" style="55" customWidth="1"/>
    <col min="5384" max="5395" width="5.42578125" style="55" customWidth="1"/>
    <col min="5396" max="5397" width="9.140625" style="55"/>
    <col min="5398" max="5398" width="23.140625" style="55" customWidth="1"/>
    <col min="5399" max="5633" width="9.140625" style="55"/>
    <col min="5634" max="5634" width="37.42578125" style="55" customWidth="1"/>
    <col min="5635" max="5635" width="13.140625" style="55" customWidth="1"/>
    <col min="5636" max="5636" width="0" style="55" hidden="1" customWidth="1"/>
    <col min="5637" max="5639" width="4.7109375" style="55" customWidth="1"/>
    <col min="5640" max="5651" width="5.42578125" style="55" customWidth="1"/>
    <col min="5652" max="5653" width="9.140625" style="55"/>
    <col min="5654" max="5654" width="23.140625" style="55" customWidth="1"/>
    <col min="5655" max="5889" width="9.140625" style="55"/>
    <col min="5890" max="5890" width="37.42578125" style="55" customWidth="1"/>
    <col min="5891" max="5891" width="13.140625" style="55" customWidth="1"/>
    <col min="5892" max="5892" width="0" style="55" hidden="1" customWidth="1"/>
    <col min="5893" max="5895" width="4.7109375" style="55" customWidth="1"/>
    <col min="5896" max="5907" width="5.42578125" style="55" customWidth="1"/>
    <col min="5908" max="5909" width="9.140625" style="55"/>
    <col min="5910" max="5910" width="23.140625" style="55" customWidth="1"/>
    <col min="5911" max="6145" width="9.140625" style="55"/>
    <col min="6146" max="6146" width="37.42578125" style="55" customWidth="1"/>
    <col min="6147" max="6147" width="13.140625" style="55" customWidth="1"/>
    <col min="6148" max="6148" width="0" style="55" hidden="1" customWidth="1"/>
    <col min="6149" max="6151" width="4.7109375" style="55" customWidth="1"/>
    <col min="6152" max="6163" width="5.42578125" style="55" customWidth="1"/>
    <col min="6164" max="6165" width="9.140625" style="55"/>
    <col min="6166" max="6166" width="23.140625" style="55" customWidth="1"/>
    <col min="6167" max="6401" width="9.140625" style="55"/>
    <col min="6402" max="6402" width="37.42578125" style="55" customWidth="1"/>
    <col min="6403" max="6403" width="13.140625" style="55" customWidth="1"/>
    <col min="6404" max="6404" width="0" style="55" hidden="1" customWidth="1"/>
    <col min="6405" max="6407" width="4.7109375" style="55" customWidth="1"/>
    <col min="6408" max="6419" width="5.42578125" style="55" customWidth="1"/>
    <col min="6420" max="6421" width="9.140625" style="55"/>
    <col min="6422" max="6422" width="23.140625" style="55" customWidth="1"/>
    <col min="6423" max="6657" width="9.140625" style="55"/>
    <col min="6658" max="6658" width="37.42578125" style="55" customWidth="1"/>
    <col min="6659" max="6659" width="13.140625" style="55" customWidth="1"/>
    <col min="6660" max="6660" width="0" style="55" hidden="1" customWidth="1"/>
    <col min="6661" max="6663" width="4.7109375" style="55" customWidth="1"/>
    <col min="6664" max="6675" width="5.42578125" style="55" customWidth="1"/>
    <col min="6676" max="6677" width="9.140625" style="55"/>
    <col min="6678" max="6678" width="23.140625" style="55" customWidth="1"/>
    <col min="6679" max="6913" width="9.140625" style="55"/>
    <col min="6914" max="6914" width="37.42578125" style="55" customWidth="1"/>
    <col min="6915" max="6915" width="13.140625" style="55" customWidth="1"/>
    <col min="6916" max="6916" width="0" style="55" hidden="1" customWidth="1"/>
    <col min="6917" max="6919" width="4.7109375" style="55" customWidth="1"/>
    <col min="6920" max="6931" width="5.42578125" style="55" customWidth="1"/>
    <col min="6932" max="6933" width="9.140625" style="55"/>
    <col min="6934" max="6934" width="23.140625" style="55" customWidth="1"/>
    <col min="6935" max="7169" width="9.140625" style="55"/>
    <col min="7170" max="7170" width="37.42578125" style="55" customWidth="1"/>
    <col min="7171" max="7171" width="13.140625" style="55" customWidth="1"/>
    <col min="7172" max="7172" width="0" style="55" hidden="1" customWidth="1"/>
    <col min="7173" max="7175" width="4.7109375" style="55" customWidth="1"/>
    <col min="7176" max="7187" width="5.42578125" style="55" customWidth="1"/>
    <col min="7188" max="7189" width="9.140625" style="55"/>
    <col min="7190" max="7190" width="23.140625" style="55" customWidth="1"/>
    <col min="7191" max="7425" width="9.140625" style="55"/>
    <col min="7426" max="7426" width="37.42578125" style="55" customWidth="1"/>
    <col min="7427" max="7427" width="13.140625" style="55" customWidth="1"/>
    <col min="7428" max="7428" width="0" style="55" hidden="1" customWidth="1"/>
    <col min="7429" max="7431" width="4.7109375" style="55" customWidth="1"/>
    <col min="7432" max="7443" width="5.42578125" style="55" customWidth="1"/>
    <col min="7444" max="7445" width="9.140625" style="55"/>
    <col min="7446" max="7446" width="23.140625" style="55" customWidth="1"/>
    <col min="7447" max="7681" width="9.140625" style="55"/>
    <col min="7682" max="7682" width="37.42578125" style="55" customWidth="1"/>
    <col min="7683" max="7683" width="13.140625" style="55" customWidth="1"/>
    <col min="7684" max="7684" width="0" style="55" hidden="1" customWidth="1"/>
    <col min="7685" max="7687" width="4.7109375" style="55" customWidth="1"/>
    <col min="7688" max="7699" width="5.42578125" style="55" customWidth="1"/>
    <col min="7700" max="7701" width="9.140625" style="55"/>
    <col min="7702" max="7702" width="23.140625" style="55" customWidth="1"/>
    <col min="7703" max="7937" width="9.140625" style="55"/>
    <col min="7938" max="7938" width="37.42578125" style="55" customWidth="1"/>
    <col min="7939" max="7939" width="13.140625" style="55" customWidth="1"/>
    <col min="7940" max="7940" width="0" style="55" hidden="1" customWidth="1"/>
    <col min="7941" max="7943" width="4.7109375" style="55" customWidth="1"/>
    <col min="7944" max="7955" width="5.42578125" style="55" customWidth="1"/>
    <col min="7956" max="7957" width="9.140625" style="55"/>
    <col min="7958" max="7958" width="23.140625" style="55" customWidth="1"/>
    <col min="7959" max="8193" width="9.140625" style="55"/>
    <col min="8194" max="8194" width="37.42578125" style="55" customWidth="1"/>
    <col min="8195" max="8195" width="13.140625" style="55" customWidth="1"/>
    <col min="8196" max="8196" width="0" style="55" hidden="1" customWidth="1"/>
    <col min="8197" max="8199" width="4.7109375" style="55" customWidth="1"/>
    <col min="8200" max="8211" width="5.42578125" style="55" customWidth="1"/>
    <col min="8212" max="8213" width="9.140625" style="55"/>
    <col min="8214" max="8214" width="23.140625" style="55" customWidth="1"/>
    <col min="8215" max="8449" width="9.140625" style="55"/>
    <col min="8450" max="8450" width="37.42578125" style="55" customWidth="1"/>
    <col min="8451" max="8451" width="13.140625" style="55" customWidth="1"/>
    <col min="8452" max="8452" width="0" style="55" hidden="1" customWidth="1"/>
    <col min="8453" max="8455" width="4.7109375" style="55" customWidth="1"/>
    <col min="8456" max="8467" width="5.42578125" style="55" customWidth="1"/>
    <col min="8468" max="8469" width="9.140625" style="55"/>
    <col min="8470" max="8470" width="23.140625" style="55" customWidth="1"/>
    <col min="8471" max="8705" width="9.140625" style="55"/>
    <col min="8706" max="8706" width="37.42578125" style="55" customWidth="1"/>
    <col min="8707" max="8707" width="13.140625" style="55" customWidth="1"/>
    <col min="8708" max="8708" width="0" style="55" hidden="1" customWidth="1"/>
    <col min="8709" max="8711" width="4.7109375" style="55" customWidth="1"/>
    <col min="8712" max="8723" width="5.42578125" style="55" customWidth="1"/>
    <col min="8724" max="8725" width="9.140625" style="55"/>
    <col min="8726" max="8726" width="23.140625" style="55" customWidth="1"/>
    <col min="8727" max="8961" width="9.140625" style="55"/>
    <col min="8962" max="8962" width="37.42578125" style="55" customWidth="1"/>
    <col min="8963" max="8963" width="13.140625" style="55" customWidth="1"/>
    <col min="8964" max="8964" width="0" style="55" hidden="1" customWidth="1"/>
    <col min="8965" max="8967" width="4.7109375" style="55" customWidth="1"/>
    <col min="8968" max="8979" width="5.42578125" style="55" customWidth="1"/>
    <col min="8980" max="8981" width="9.140625" style="55"/>
    <col min="8982" max="8982" width="23.140625" style="55" customWidth="1"/>
    <col min="8983" max="9217" width="9.140625" style="55"/>
    <col min="9218" max="9218" width="37.42578125" style="55" customWidth="1"/>
    <col min="9219" max="9219" width="13.140625" style="55" customWidth="1"/>
    <col min="9220" max="9220" width="0" style="55" hidden="1" customWidth="1"/>
    <col min="9221" max="9223" width="4.7109375" style="55" customWidth="1"/>
    <col min="9224" max="9235" width="5.42578125" style="55" customWidth="1"/>
    <col min="9236" max="9237" width="9.140625" style="55"/>
    <col min="9238" max="9238" width="23.140625" style="55" customWidth="1"/>
    <col min="9239" max="9473" width="9.140625" style="55"/>
    <col min="9474" max="9474" width="37.42578125" style="55" customWidth="1"/>
    <col min="9475" max="9475" width="13.140625" style="55" customWidth="1"/>
    <col min="9476" max="9476" width="0" style="55" hidden="1" customWidth="1"/>
    <col min="9477" max="9479" width="4.7109375" style="55" customWidth="1"/>
    <col min="9480" max="9491" width="5.42578125" style="55" customWidth="1"/>
    <col min="9492" max="9493" width="9.140625" style="55"/>
    <col min="9494" max="9494" width="23.140625" style="55" customWidth="1"/>
    <col min="9495" max="9729" width="9.140625" style="55"/>
    <col min="9730" max="9730" width="37.42578125" style="55" customWidth="1"/>
    <col min="9731" max="9731" width="13.140625" style="55" customWidth="1"/>
    <col min="9732" max="9732" width="0" style="55" hidden="1" customWidth="1"/>
    <col min="9733" max="9735" width="4.7109375" style="55" customWidth="1"/>
    <col min="9736" max="9747" width="5.42578125" style="55" customWidth="1"/>
    <col min="9748" max="9749" width="9.140625" style="55"/>
    <col min="9750" max="9750" width="23.140625" style="55" customWidth="1"/>
    <col min="9751" max="9985" width="9.140625" style="55"/>
    <col min="9986" max="9986" width="37.42578125" style="55" customWidth="1"/>
    <col min="9987" max="9987" width="13.140625" style="55" customWidth="1"/>
    <col min="9988" max="9988" width="0" style="55" hidden="1" customWidth="1"/>
    <col min="9989" max="9991" width="4.7109375" style="55" customWidth="1"/>
    <col min="9992" max="10003" width="5.42578125" style="55" customWidth="1"/>
    <col min="10004" max="10005" width="9.140625" style="55"/>
    <col min="10006" max="10006" width="23.140625" style="55" customWidth="1"/>
    <col min="10007" max="10241" width="9.140625" style="55"/>
    <col min="10242" max="10242" width="37.42578125" style="55" customWidth="1"/>
    <col min="10243" max="10243" width="13.140625" style="55" customWidth="1"/>
    <col min="10244" max="10244" width="0" style="55" hidden="1" customWidth="1"/>
    <col min="10245" max="10247" width="4.7109375" style="55" customWidth="1"/>
    <col min="10248" max="10259" width="5.42578125" style="55" customWidth="1"/>
    <col min="10260" max="10261" width="9.140625" style="55"/>
    <col min="10262" max="10262" width="23.140625" style="55" customWidth="1"/>
    <col min="10263" max="10497" width="9.140625" style="55"/>
    <col min="10498" max="10498" width="37.42578125" style="55" customWidth="1"/>
    <col min="10499" max="10499" width="13.140625" style="55" customWidth="1"/>
    <col min="10500" max="10500" width="0" style="55" hidden="1" customWidth="1"/>
    <col min="10501" max="10503" width="4.7109375" style="55" customWidth="1"/>
    <col min="10504" max="10515" width="5.42578125" style="55" customWidth="1"/>
    <col min="10516" max="10517" width="9.140625" style="55"/>
    <col min="10518" max="10518" width="23.140625" style="55" customWidth="1"/>
    <col min="10519" max="10753" width="9.140625" style="55"/>
    <col min="10754" max="10754" width="37.42578125" style="55" customWidth="1"/>
    <col min="10755" max="10755" width="13.140625" style="55" customWidth="1"/>
    <col min="10756" max="10756" width="0" style="55" hidden="1" customWidth="1"/>
    <col min="10757" max="10759" width="4.7109375" style="55" customWidth="1"/>
    <col min="10760" max="10771" width="5.42578125" style="55" customWidth="1"/>
    <col min="10772" max="10773" width="9.140625" style="55"/>
    <col min="10774" max="10774" width="23.140625" style="55" customWidth="1"/>
    <col min="10775" max="11009" width="9.140625" style="55"/>
    <col min="11010" max="11010" width="37.42578125" style="55" customWidth="1"/>
    <col min="11011" max="11011" width="13.140625" style="55" customWidth="1"/>
    <col min="11012" max="11012" width="0" style="55" hidden="1" customWidth="1"/>
    <col min="11013" max="11015" width="4.7109375" style="55" customWidth="1"/>
    <col min="11016" max="11027" width="5.42578125" style="55" customWidth="1"/>
    <col min="11028" max="11029" width="9.140625" style="55"/>
    <col min="11030" max="11030" width="23.140625" style="55" customWidth="1"/>
    <col min="11031" max="11265" width="9.140625" style="55"/>
    <col min="11266" max="11266" width="37.42578125" style="55" customWidth="1"/>
    <col min="11267" max="11267" width="13.140625" style="55" customWidth="1"/>
    <col min="11268" max="11268" width="0" style="55" hidden="1" customWidth="1"/>
    <col min="11269" max="11271" width="4.7109375" style="55" customWidth="1"/>
    <col min="11272" max="11283" width="5.42578125" style="55" customWidth="1"/>
    <col min="11284" max="11285" width="9.140625" style="55"/>
    <col min="11286" max="11286" width="23.140625" style="55" customWidth="1"/>
    <col min="11287" max="11521" width="9.140625" style="55"/>
    <col min="11522" max="11522" width="37.42578125" style="55" customWidth="1"/>
    <col min="11523" max="11523" width="13.140625" style="55" customWidth="1"/>
    <col min="11524" max="11524" width="0" style="55" hidden="1" customWidth="1"/>
    <col min="11525" max="11527" width="4.7109375" style="55" customWidth="1"/>
    <col min="11528" max="11539" width="5.42578125" style="55" customWidth="1"/>
    <col min="11540" max="11541" width="9.140625" style="55"/>
    <col min="11542" max="11542" width="23.140625" style="55" customWidth="1"/>
    <col min="11543" max="11777" width="9.140625" style="55"/>
    <col min="11778" max="11778" width="37.42578125" style="55" customWidth="1"/>
    <col min="11779" max="11779" width="13.140625" style="55" customWidth="1"/>
    <col min="11780" max="11780" width="0" style="55" hidden="1" customWidth="1"/>
    <col min="11781" max="11783" width="4.7109375" style="55" customWidth="1"/>
    <col min="11784" max="11795" width="5.42578125" style="55" customWidth="1"/>
    <col min="11796" max="11797" width="9.140625" style="55"/>
    <col min="11798" max="11798" width="23.140625" style="55" customWidth="1"/>
    <col min="11799" max="12033" width="9.140625" style="55"/>
    <col min="12034" max="12034" width="37.42578125" style="55" customWidth="1"/>
    <col min="12035" max="12035" width="13.140625" style="55" customWidth="1"/>
    <col min="12036" max="12036" width="0" style="55" hidden="1" customWidth="1"/>
    <col min="12037" max="12039" width="4.7109375" style="55" customWidth="1"/>
    <col min="12040" max="12051" width="5.42578125" style="55" customWidth="1"/>
    <col min="12052" max="12053" width="9.140625" style="55"/>
    <col min="12054" max="12054" width="23.140625" style="55" customWidth="1"/>
    <col min="12055" max="12289" width="9.140625" style="55"/>
    <col min="12290" max="12290" width="37.42578125" style="55" customWidth="1"/>
    <col min="12291" max="12291" width="13.140625" style="55" customWidth="1"/>
    <col min="12292" max="12292" width="0" style="55" hidden="1" customWidth="1"/>
    <col min="12293" max="12295" width="4.7109375" style="55" customWidth="1"/>
    <col min="12296" max="12307" width="5.42578125" style="55" customWidth="1"/>
    <col min="12308" max="12309" width="9.140625" style="55"/>
    <col min="12310" max="12310" width="23.140625" style="55" customWidth="1"/>
    <col min="12311" max="12545" width="9.140625" style="55"/>
    <col min="12546" max="12546" width="37.42578125" style="55" customWidth="1"/>
    <col min="12547" max="12547" width="13.140625" style="55" customWidth="1"/>
    <col min="12548" max="12548" width="0" style="55" hidden="1" customWidth="1"/>
    <col min="12549" max="12551" width="4.7109375" style="55" customWidth="1"/>
    <col min="12552" max="12563" width="5.42578125" style="55" customWidth="1"/>
    <col min="12564" max="12565" width="9.140625" style="55"/>
    <col min="12566" max="12566" width="23.140625" style="55" customWidth="1"/>
    <col min="12567" max="12801" width="9.140625" style="55"/>
    <col min="12802" max="12802" width="37.42578125" style="55" customWidth="1"/>
    <col min="12803" max="12803" width="13.140625" style="55" customWidth="1"/>
    <col min="12804" max="12804" width="0" style="55" hidden="1" customWidth="1"/>
    <col min="12805" max="12807" width="4.7109375" style="55" customWidth="1"/>
    <col min="12808" max="12819" width="5.42578125" style="55" customWidth="1"/>
    <col min="12820" max="12821" width="9.140625" style="55"/>
    <col min="12822" max="12822" width="23.140625" style="55" customWidth="1"/>
    <col min="12823" max="13057" width="9.140625" style="55"/>
    <col min="13058" max="13058" width="37.42578125" style="55" customWidth="1"/>
    <col min="13059" max="13059" width="13.140625" style="55" customWidth="1"/>
    <col min="13060" max="13060" width="0" style="55" hidden="1" customWidth="1"/>
    <col min="13061" max="13063" width="4.7109375" style="55" customWidth="1"/>
    <col min="13064" max="13075" width="5.42578125" style="55" customWidth="1"/>
    <col min="13076" max="13077" width="9.140625" style="55"/>
    <col min="13078" max="13078" width="23.140625" style="55" customWidth="1"/>
    <col min="13079" max="13313" width="9.140625" style="55"/>
    <col min="13314" max="13314" width="37.42578125" style="55" customWidth="1"/>
    <col min="13315" max="13315" width="13.140625" style="55" customWidth="1"/>
    <col min="13316" max="13316" width="0" style="55" hidden="1" customWidth="1"/>
    <col min="13317" max="13319" width="4.7109375" style="55" customWidth="1"/>
    <col min="13320" max="13331" width="5.42578125" style="55" customWidth="1"/>
    <col min="13332" max="13333" width="9.140625" style="55"/>
    <col min="13334" max="13334" width="23.140625" style="55" customWidth="1"/>
    <col min="13335" max="13569" width="9.140625" style="55"/>
    <col min="13570" max="13570" width="37.42578125" style="55" customWidth="1"/>
    <col min="13571" max="13571" width="13.140625" style="55" customWidth="1"/>
    <col min="13572" max="13572" width="0" style="55" hidden="1" customWidth="1"/>
    <col min="13573" max="13575" width="4.7109375" style="55" customWidth="1"/>
    <col min="13576" max="13587" width="5.42578125" style="55" customWidth="1"/>
    <col min="13588" max="13589" width="9.140625" style="55"/>
    <col min="13590" max="13590" width="23.140625" style="55" customWidth="1"/>
    <col min="13591" max="13825" width="9.140625" style="55"/>
    <col min="13826" max="13826" width="37.42578125" style="55" customWidth="1"/>
    <col min="13827" max="13827" width="13.140625" style="55" customWidth="1"/>
    <col min="13828" max="13828" width="0" style="55" hidden="1" customWidth="1"/>
    <col min="13829" max="13831" width="4.7109375" style="55" customWidth="1"/>
    <col min="13832" max="13843" width="5.42578125" style="55" customWidth="1"/>
    <col min="13844" max="13845" width="9.140625" style="55"/>
    <col min="13846" max="13846" width="23.140625" style="55" customWidth="1"/>
    <col min="13847" max="14081" width="9.140625" style="55"/>
    <col min="14082" max="14082" width="37.42578125" style="55" customWidth="1"/>
    <col min="14083" max="14083" width="13.140625" style="55" customWidth="1"/>
    <col min="14084" max="14084" width="0" style="55" hidden="1" customWidth="1"/>
    <col min="14085" max="14087" width="4.7109375" style="55" customWidth="1"/>
    <col min="14088" max="14099" width="5.42578125" style="55" customWidth="1"/>
    <col min="14100" max="14101" width="9.140625" style="55"/>
    <col min="14102" max="14102" width="23.140625" style="55" customWidth="1"/>
    <col min="14103" max="14337" width="9.140625" style="55"/>
    <col min="14338" max="14338" width="37.42578125" style="55" customWidth="1"/>
    <col min="14339" max="14339" width="13.140625" style="55" customWidth="1"/>
    <col min="14340" max="14340" width="0" style="55" hidden="1" customWidth="1"/>
    <col min="14341" max="14343" width="4.7109375" style="55" customWidth="1"/>
    <col min="14344" max="14355" width="5.42578125" style="55" customWidth="1"/>
    <col min="14356" max="14357" width="9.140625" style="55"/>
    <col min="14358" max="14358" width="23.140625" style="55" customWidth="1"/>
    <col min="14359" max="14593" width="9.140625" style="55"/>
    <col min="14594" max="14594" width="37.42578125" style="55" customWidth="1"/>
    <col min="14595" max="14595" width="13.140625" style="55" customWidth="1"/>
    <col min="14596" max="14596" width="0" style="55" hidden="1" customWidth="1"/>
    <col min="14597" max="14599" width="4.7109375" style="55" customWidth="1"/>
    <col min="14600" max="14611" width="5.42578125" style="55" customWidth="1"/>
    <col min="14612" max="14613" width="9.140625" style="55"/>
    <col min="14614" max="14614" width="23.140625" style="55" customWidth="1"/>
    <col min="14615" max="14849" width="9.140625" style="55"/>
    <col min="14850" max="14850" width="37.42578125" style="55" customWidth="1"/>
    <col min="14851" max="14851" width="13.140625" style="55" customWidth="1"/>
    <col min="14852" max="14852" width="0" style="55" hidden="1" customWidth="1"/>
    <col min="14853" max="14855" width="4.7109375" style="55" customWidth="1"/>
    <col min="14856" max="14867" width="5.42578125" style="55" customWidth="1"/>
    <col min="14868" max="14869" width="9.140625" style="55"/>
    <col min="14870" max="14870" width="23.140625" style="55" customWidth="1"/>
    <col min="14871" max="15105" width="9.140625" style="55"/>
    <col min="15106" max="15106" width="37.42578125" style="55" customWidth="1"/>
    <col min="15107" max="15107" width="13.140625" style="55" customWidth="1"/>
    <col min="15108" max="15108" width="0" style="55" hidden="1" customWidth="1"/>
    <col min="15109" max="15111" width="4.7109375" style="55" customWidth="1"/>
    <col min="15112" max="15123" width="5.42578125" style="55" customWidth="1"/>
    <col min="15124" max="15125" width="9.140625" style="55"/>
    <col min="15126" max="15126" width="23.140625" style="55" customWidth="1"/>
    <col min="15127" max="15361" width="9.140625" style="55"/>
    <col min="15362" max="15362" width="37.42578125" style="55" customWidth="1"/>
    <col min="15363" max="15363" width="13.140625" style="55" customWidth="1"/>
    <col min="15364" max="15364" width="0" style="55" hidden="1" customWidth="1"/>
    <col min="15365" max="15367" width="4.7109375" style="55" customWidth="1"/>
    <col min="15368" max="15379" width="5.42578125" style="55" customWidth="1"/>
    <col min="15380" max="15381" width="9.140625" style="55"/>
    <col min="15382" max="15382" width="23.140625" style="55" customWidth="1"/>
    <col min="15383" max="15617" width="9.140625" style="55"/>
    <col min="15618" max="15618" width="37.42578125" style="55" customWidth="1"/>
    <col min="15619" max="15619" width="13.140625" style="55" customWidth="1"/>
    <col min="15620" max="15620" width="0" style="55" hidden="1" customWidth="1"/>
    <col min="15621" max="15623" width="4.7109375" style="55" customWidth="1"/>
    <col min="15624" max="15635" width="5.42578125" style="55" customWidth="1"/>
    <col min="15636" max="15637" width="9.140625" style="55"/>
    <col min="15638" max="15638" width="23.140625" style="55" customWidth="1"/>
    <col min="15639" max="15873" width="9.140625" style="55"/>
    <col min="15874" max="15874" width="37.42578125" style="55" customWidth="1"/>
    <col min="15875" max="15875" width="13.140625" style="55" customWidth="1"/>
    <col min="15876" max="15876" width="0" style="55" hidden="1" customWidth="1"/>
    <col min="15877" max="15879" width="4.7109375" style="55" customWidth="1"/>
    <col min="15880" max="15891" width="5.42578125" style="55" customWidth="1"/>
    <col min="15892" max="15893" width="9.140625" style="55"/>
    <col min="15894" max="15894" width="23.140625" style="55" customWidth="1"/>
    <col min="15895" max="16129" width="9.140625" style="55"/>
    <col min="16130" max="16130" width="37.42578125" style="55" customWidth="1"/>
    <col min="16131" max="16131" width="13.140625" style="55" customWidth="1"/>
    <col min="16132" max="16132" width="0" style="55" hidden="1" customWidth="1"/>
    <col min="16133" max="16135" width="4.7109375" style="55" customWidth="1"/>
    <col min="16136" max="16147" width="5.42578125" style="55" customWidth="1"/>
    <col min="16148" max="16149" width="9.140625" style="55"/>
    <col min="16150" max="16150" width="23.140625" style="55" customWidth="1"/>
    <col min="16151" max="16384" width="9.140625" style="55"/>
  </cols>
  <sheetData>
    <row r="1" spans="1:22" s="105" customFormat="1" ht="28.5" customHeight="1" thickBot="1" x14ac:dyDescent="0.25">
      <c r="A1" s="103" t="s">
        <v>208</v>
      </c>
      <c r="B1" s="103" t="s">
        <v>209</v>
      </c>
      <c r="C1" s="103" t="s">
        <v>210</v>
      </c>
      <c r="D1" s="103" t="s">
        <v>211</v>
      </c>
      <c r="E1" s="104">
        <v>2017</v>
      </c>
      <c r="F1" s="104">
        <v>2018</v>
      </c>
      <c r="G1" s="104">
        <v>2019</v>
      </c>
      <c r="H1" s="104" t="s">
        <v>212</v>
      </c>
      <c r="I1" s="104" t="s">
        <v>213</v>
      </c>
      <c r="J1" s="104" t="s">
        <v>214</v>
      </c>
      <c r="K1" s="104" t="s">
        <v>215</v>
      </c>
      <c r="L1" s="104" t="s">
        <v>216</v>
      </c>
      <c r="M1" s="104" t="s">
        <v>217</v>
      </c>
      <c r="N1" s="104" t="s">
        <v>218</v>
      </c>
      <c r="O1" s="104" t="s">
        <v>219</v>
      </c>
      <c r="P1" s="104" t="s">
        <v>220</v>
      </c>
      <c r="Q1" s="104" t="s">
        <v>221</v>
      </c>
      <c r="R1" s="104" t="s">
        <v>222</v>
      </c>
      <c r="S1" s="104" t="s">
        <v>223</v>
      </c>
      <c r="U1" s="106"/>
      <c r="V1" s="106"/>
    </row>
    <row r="2" spans="1:22" ht="22.5" customHeight="1" x14ac:dyDescent="0.25">
      <c r="A2" s="100" t="s">
        <v>224</v>
      </c>
      <c r="B2" s="161" t="s">
        <v>225</v>
      </c>
      <c r="C2" s="60">
        <v>41659</v>
      </c>
      <c r="D2" s="61">
        <v>3</v>
      </c>
      <c r="E2" s="61" t="s">
        <v>226</v>
      </c>
      <c r="F2" s="61"/>
      <c r="G2" s="61"/>
      <c r="H2" s="113" t="s">
        <v>227</v>
      </c>
      <c r="I2" s="61"/>
      <c r="J2" s="61"/>
      <c r="K2" s="61"/>
      <c r="L2" s="61"/>
      <c r="M2" s="97"/>
      <c r="N2" s="97"/>
      <c r="O2" s="97"/>
      <c r="P2" s="61"/>
      <c r="Q2" s="61"/>
      <c r="R2" s="61"/>
      <c r="S2" s="61"/>
      <c r="V2" s="68"/>
    </row>
    <row r="3" spans="1:22" ht="22.5" customHeight="1" x14ac:dyDescent="0.25">
      <c r="A3" s="101" t="s">
        <v>228</v>
      </c>
      <c r="B3" s="162" t="s">
        <v>229</v>
      </c>
      <c r="C3" s="63">
        <v>42597</v>
      </c>
      <c r="D3" s="62">
        <v>1</v>
      </c>
      <c r="E3" s="70" t="s">
        <v>226</v>
      </c>
      <c r="F3" s="70" t="s">
        <v>226</v>
      </c>
      <c r="G3" s="70" t="s">
        <v>226</v>
      </c>
      <c r="H3" s="70"/>
      <c r="I3" s="70"/>
      <c r="J3" s="70"/>
      <c r="K3" s="70"/>
      <c r="L3" s="70"/>
      <c r="M3" s="70"/>
      <c r="N3" s="66" t="s">
        <v>230</v>
      </c>
      <c r="O3" s="113" t="s">
        <v>227</v>
      </c>
      <c r="P3" s="70"/>
      <c r="Q3" s="66"/>
      <c r="R3" s="66"/>
      <c r="S3" s="66"/>
      <c r="V3" s="68"/>
    </row>
    <row r="4" spans="1:22" ht="22.5" customHeight="1" x14ac:dyDescent="0.25">
      <c r="A4" s="263" t="s">
        <v>231</v>
      </c>
      <c r="B4" s="265" t="s">
        <v>229</v>
      </c>
      <c r="C4" s="63">
        <v>42597</v>
      </c>
      <c r="D4" s="62">
        <v>1</v>
      </c>
      <c r="E4" s="70" t="s">
        <v>226</v>
      </c>
      <c r="F4" s="70" t="s">
        <v>226</v>
      </c>
      <c r="G4" s="70" t="s">
        <v>226</v>
      </c>
      <c r="H4" s="70"/>
      <c r="I4" s="70"/>
      <c r="J4" s="70"/>
      <c r="K4" s="70"/>
      <c r="L4" s="70"/>
      <c r="M4" s="70"/>
      <c r="N4" s="66" t="s">
        <v>230</v>
      </c>
      <c r="O4" s="113" t="s">
        <v>227</v>
      </c>
      <c r="P4" s="70"/>
      <c r="Q4" s="66"/>
      <c r="R4" s="66"/>
      <c r="S4" s="66"/>
      <c r="V4" s="68"/>
    </row>
    <row r="5" spans="1:22" ht="22.5" customHeight="1" x14ac:dyDescent="0.25">
      <c r="A5" s="264"/>
      <c r="B5" s="266"/>
      <c r="C5" s="267" t="s">
        <v>232</v>
      </c>
      <c r="D5" s="268"/>
      <c r="E5" s="268"/>
      <c r="F5" s="268"/>
      <c r="G5" s="268"/>
      <c r="H5" s="268"/>
      <c r="I5" s="268"/>
      <c r="J5" s="268"/>
      <c r="K5" s="268"/>
      <c r="L5" s="268"/>
      <c r="M5" s="268"/>
      <c r="N5" s="268"/>
      <c r="O5" s="268"/>
      <c r="P5" s="268"/>
      <c r="Q5" s="268"/>
      <c r="R5" s="268"/>
      <c r="S5" s="269"/>
      <c r="V5" s="68"/>
    </row>
    <row r="6" spans="1:22" ht="22.5" customHeight="1" x14ac:dyDescent="0.25">
      <c r="A6" s="116" t="s">
        <v>233</v>
      </c>
      <c r="B6" s="163" t="s">
        <v>229</v>
      </c>
      <c r="C6" s="117">
        <v>42541</v>
      </c>
      <c r="D6" s="118">
        <v>1</v>
      </c>
      <c r="E6" s="119" t="s">
        <v>226</v>
      </c>
      <c r="F6" s="119" t="s">
        <v>226</v>
      </c>
      <c r="G6" s="121" t="s">
        <v>226</v>
      </c>
      <c r="H6" s="119"/>
      <c r="I6" s="119"/>
      <c r="J6" s="119"/>
      <c r="K6" s="119"/>
      <c r="L6" s="66" t="s">
        <v>230</v>
      </c>
      <c r="M6" s="113" t="s">
        <v>227</v>
      </c>
      <c r="N6" s="119"/>
      <c r="O6" s="119"/>
      <c r="P6" s="119"/>
      <c r="Q6" s="119"/>
      <c r="R6" s="119"/>
      <c r="S6" s="119"/>
      <c r="V6" s="68"/>
    </row>
    <row r="7" spans="1:22" ht="22.5" customHeight="1" x14ac:dyDescent="0.25">
      <c r="A7" s="101" t="s">
        <v>234</v>
      </c>
      <c r="B7" s="162" t="s">
        <v>229</v>
      </c>
      <c r="C7" s="63">
        <v>42478</v>
      </c>
      <c r="D7" s="62">
        <v>1</v>
      </c>
      <c r="E7" s="70" t="s">
        <v>226</v>
      </c>
      <c r="F7" s="70" t="s">
        <v>226</v>
      </c>
      <c r="G7" s="70" t="s">
        <v>226</v>
      </c>
      <c r="H7" s="64"/>
      <c r="I7" s="64"/>
      <c r="J7" s="66" t="s">
        <v>230</v>
      </c>
      <c r="K7" s="113" t="s">
        <v>227</v>
      </c>
      <c r="L7" s="64"/>
      <c r="M7" s="64"/>
      <c r="N7" s="64"/>
      <c r="O7" s="64"/>
      <c r="P7" s="64"/>
      <c r="Q7" s="64"/>
      <c r="R7" s="64"/>
      <c r="S7" s="64"/>
      <c r="V7" s="68"/>
    </row>
    <row r="8" spans="1:22" ht="22.5" customHeight="1" x14ac:dyDescent="0.25">
      <c r="A8" s="263" t="s">
        <v>235</v>
      </c>
      <c r="B8" s="265" t="s">
        <v>229</v>
      </c>
      <c r="C8" s="65">
        <v>41992</v>
      </c>
      <c r="D8" s="70">
        <v>2</v>
      </c>
      <c r="E8" s="70" t="s">
        <v>226</v>
      </c>
      <c r="F8" s="70"/>
      <c r="H8" s="69"/>
      <c r="I8" s="66" t="s">
        <v>230</v>
      </c>
      <c r="J8" s="113" t="s">
        <v>227</v>
      </c>
      <c r="K8" s="66"/>
      <c r="L8" s="66"/>
      <c r="M8" s="67"/>
      <c r="N8" s="70"/>
      <c r="O8" s="70"/>
      <c r="P8" s="70"/>
      <c r="Q8" s="66"/>
      <c r="R8" s="66"/>
      <c r="S8" s="66"/>
      <c r="V8" s="68"/>
    </row>
    <row r="9" spans="1:22" ht="22.5" customHeight="1" x14ac:dyDescent="0.25">
      <c r="A9" s="264"/>
      <c r="B9" s="266"/>
      <c r="C9" s="270" t="s">
        <v>236</v>
      </c>
      <c r="D9" s="271"/>
      <c r="E9" s="271"/>
      <c r="F9" s="271"/>
      <c r="G9" s="271"/>
      <c r="H9" s="271"/>
      <c r="I9" s="271"/>
      <c r="J9" s="271"/>
      <c r="K9" s="271"/>
      <c r="L9" s="271"/>
      <c r="M9" s="271"/>
      <c r="N9" s="271"/>
      <c r="O9" s="271"/>
      <c r="P9" s="271"/>
      <c r="Q9" s="271"/>
      <c r="R9" s="271"/>
      <c r="S9" s="272"/>
      <c r="V9" s="68"/>
    </row>
    <row r="10" spans="1:22" s="58" customFormat="1" ht="22.5" customHeight="1" x14ac:dyDescent="0.25">
      <c r="A10" s="101" t="s">
        <v>237</v>
      </c>
      <c r="B10" s="162" t="s">
        <v>229</v>
      </c>
      <c r="C10" s="154">
        <v>42079</v>
      </c>
      <c r="D10" s="70">
        <v>3</v>
      </c>
      <c r="E10" s="121"/>
      <c r="F10" s="121" t="s">
        <v>226</v>
      </c>
      <c r="G10" s="121"/>
      <c r="H10" s="153"/>
      <c r="I10" s="66"/>
      <c r="J10" s="66"/>
      <c r="K10" s="153"/>
      <c r="L10" s="153"/>
      <c r="M10" s="153"/>
      <c r="N10" s="153"/>
      <c r="O10" s="153"/>
      <c r="P10" s="153"/>
      <c r="Q10" s="153"/>
      <c r="R10" s="153"/>
      <c r="S10" s="153"/>
      <c r="U10" s="56"/>
      <c r="V10" s="68"/>
    </row>
    <row r="11" spans="1:22" ht="22.5" customHeight="1" x14ac:dyDescent="0.25">
      <c r="A11" s="101" t="s">
        <v>239</v>
      </c>
      <c r="B11" s="162" t="s">
        <v>225</v>
      </c>
      <c r="C11" s="63">
        <v>42632</v>
      </c>
      <c r="D11" s="62">
        <v>1</v>
      </c>
      <c r="E11" s="70" t="s">
        <v>226</v>
      </c>
      <c r="F11" s="70" t="s">
        <v>226</v>
      </c>
      <c r="G11" s="70" t="s">
        <v>226</v>
      </c>
      <c r="H11" s="61"/>
      <c r="I11" s="61"/>
      <c r="J11" s="61"/>
      <c r="K11" s="61"/>
      <c r="L11" s="150"/>
      <c r="M11" s="150"/>
      <c r="O11" s="97" t="s">
        <v>230</v>
      </c>
      <c r="P11" s="151" t="s">
        <v>227</v>
      </c>
      <c r="Q11" s="152"/>
      <c r="R11" s="61"/>
      <c r="S11" s="61"/>
      <c r="T11" s="58"/>
      <c r="U11" s="55"/>
      <c r="V11" s="68"/>
    </row>
    <row r="12" spans="1:22" ht="22.5" customHeight="1" x14ac:dyDescent="0.25">
      <c r="A12" s="101" t="s">
        <v>240</v>
      </c>
      <c r="B12" s="162" t="s">
        <v>229</v>
      </c>
      <c r="C12" s="63">
        <v>42478</v>
      </c>
      <c r="D12" s="62">
        <v>1</v>
      </c>
      <c r="E12" s="70" t="s">
        <v>226</v>
      </c>
      <c r="F12" s="70" t="s">
        <v>226</v>
      </c>
      <c r="G12" s="70" t="s">
        <v>226</v>
      </c>
      <c r="H12" s="70"/>
      <c r="I12" s="70"/>
      <c r="J12" s="66" t="s">
        <v>230</v>
      </c>
      <c r="K12" s="113" t="s">
        <v>227</v>
      </c>
      <c r="L12" s="70"/>
      <c r="M12" s="70"/>
      <c r="N12" s="70"/>
      <c r="O12" s="70"/>
      <c r="P12" s="70"/>
      <c r="Q12" s="70"/>
      <c r="R12" s="70"/>
      <c r="S12" s="70"/>
      <c r="V12" s="68"/>
    </row>
    <row r="13" spans="1:22" ht="22.5" customHeight="1" x14ac:dyDescent="0.25">
      <c r="A13" s="101" t="s">
        <v>242</v>
      </c>
      <c r="B13" s="162" t="s">
        <v>225</v>
      </c>
      <c r="C13" s="63">
        <v>42597</v>
      </c>
      <c r="D13" s="70">
        <v>2</v>
      </c>
      <c r="E13" s="64"/>
      <c r="F13" s="70" t="s">
        <v>226</v>
      </c>
      <c r="H13" s="120"/>
      <c r="I13" s="120"/>
      <c r="J13" s="70"/>
      <c r="K13" s="66"/>
      <c r="L13" s="66"/>
      <c r="M13" s="66"/>
      <c r="N13" s="66"/>
      <c r="O13" s="66"/>
      <c r="P13" s="70"/>
      <c r="Q13" s="70"/>
      <c r="R13" s="70"/>
      <c r="S13" s="70"/>
      <c r="V13" s="68"/>
    </row>
    <row r="14" spans="1:22" ht="22.5" customHeight="1" x14ac:dyDescent="0.25">
      <c r="A14" s="101" t="s">
        <v>243</v>
      </c>
      <c r="B14" s="162" t="s">
        <v>225</v>
      </c>
      <c r="C14" s="63">
        <v>42450</v>
      </c>
      <c r="D14" s="62">
        <v>1</v>
      </c>
      <c r="E14" s="70" t="s">
        <v>226</v>
      </c>
      <c r="F14" s="70" t="s">
        <v>226</v>
      </c>
      <c r="G14" s="70" t="s">
        <v>226</v>
      </c>
      <c r="H14" s="70"/>
      <c r="I14" s="66" t="s">
        <v>230</v>
      </c>
      <c r="J14" s="113" t="s">
        <v>227</v>
      </c>
      <c r="K14" s="70"/>
      <c r="L14" s="70"/>
      <c r="M14" s="70"/>
      <c r="N14" s="70"/>
      <c r="O14" s="70"/>
      <c r="P14" s="70"/>
      <c r="Q14" s="70"/>
      <c r="R14" s="70"/>
      <c r="S14" s="70"/>
      <c r="V14" s="68"/>
    </row>
    <row r="15" spans="1:22" ht="22.5" customHeight="1" x14ac:dyDescent="0.25">
      <c r="A15" s="101" t="s">
        <v>244</v>
      </c>
      <c r="B15" s="162" t="s">
        <v>229</v>
      </c>
      <c r="C15" s="63">
        <v>42541</v>
      </c>
      <c r="D15" s="62">
        <v>1</v>
      </c>
      <c r="E15" s="70" t="s">
        <v>226</v>
      </c>
      <c r="F15" s="70" t="s">
        <v>226</v>
      </c>
      <c r="G15" s="70" t="s">
        <v>226</v>
      </c>
      <c r="H15" s="70"/>
      <c r="I15" s="66"/>
      <c r="J15" s="66"/>
      <c r="K15" s="70"/>
      <c r="L15" s="66" t="s">
        <v>230</v>
      </c>
      <c r="M15" s="113" t="s">
        <v>227</v>
      </c>
      <c r="N15" s="70"/>
      <c r="O15" s="70"/>
      <c r="P15" s="70"/>
      <c r="Q15" s="70"/>
      <c r="R15" s="70"/>
      <c r="S15" s="70"/>
      <c r="V15" s="68"/>
    </row>
    <row r="16" spans="1:22" s="58" customFormat="1" ht="22.5" customHeight="1" x14ac:dyDescent="0.25">
      <c r="A16" s="101" t="s">
        <v>245</v>
      </c>
      <c r="B16" s="162" t="s">
        <v>229</v>
      </c>
      <c r="C16" s="65">
        <v>42051</v>
      </c>
      <c r="D16" s="70">
        <v>3</v>
      </c>
      <c r="E16" s="70"/>
      <c r="F16" s="70" t="s">
        <v>226</v>
      </c>
      <c r="G16" s="70"/>
      <c r="H16" s="66"/>
      <c r="I16" s="66"/>
      <c r="J16" s="70"/>
      <c r="K16" s="66"/>
      <c r="L16" s="69"/>
      <c r="M16" s="69"/>
      <c r="N16" s="66"/>
      <c r="O16" s="66"/>
      <c r="P16" s="70"/>
      <c r="Q16" s="70"/>
      <c r="R16" s="70"/>
      <c r="S16" s="70"/>
      <c r="U16" s="68"/>
      <c r="V16" s="68"/>
    </row>
    <row r="17" spans="1:22" ht="22.5" customHeight="1" x14ac:dyDescent="0.25">
      <c r="A17" s="101" t="s">
        <v>246</v>
      </c>
      <c r="B17" s="162" t="s">
        <v>229</v>
      </c>
      <c r="C17" s="63">
        <v>42450</v>
      </c>
      <c r="D17" s="62">
        <v>1</v>
      </c>
      <c r="E17" s="70" t="s">
        <v>226</v>
      </c>
      <c r="F17" s="70" t="s">
        <v>226</v>
      </c>
      <c r="G17" s="70" t="s">
        <v>226</v>
      </c>
      <c r="H17" s="70"/>
      <c r="I17" s="66" t="s">
        <v>230</v>
      </c>
      <c r="J17" s="113" t="s">
        <v>227</v>
      </c>
      <c r="K17" s="70"/>
      <c r="L17" s="70"/>
      <c r="M17" s="70"/>
      <c r="N17" s="70"/>
      <c r="O17" s="70"/>
      <c r="P17" s="70"/>
      <c r="Q17" s="70"/>
      <c r="R17" s="70"/>
      <c r="S17" s="70"/>
      <c r="V17" s="68"/>
    </row>
    <row r="18" spans="1:22" s="58" customFormat="1" ht="22.5" customHeight="1" x14ac:dyDescent="0.25">
      <c r="A18" s="101" t="s">
        <v>247</v>
      </c>
      <c r="B18" s="162" t="s">
        <v>225</v>
      </c>
      <c r="C18" s="63">
        <v>42695</v>
      </c>
      <c r="D18" s="62">
        <v>1</v>
      </c>
      <c r="E18" s="70" t="s">
        <v>226</v>
      </c>
      <c r="F18" s="70" t="s">
        <v>226</v>
      </c>
      <c r="G18" s="70" t="s">
        <v>226</v>
      </c>
      <c r="H18" s="66"/>
      <c r="I18" s="66"/>
      <c r="J18" s="70"/>
      <c r="K18" s="70"/>
      <c r="L18" s="70"/>
      <c r="M18" s="70"/>
      <c r="N18" s="70"/>
      <c r="O18" s="66"/>
      <c r="P18" s="66" t="s">
        <v>230</v>
      </c>
      <c r="Q18" s="66" t="s">
        <v>230</v>
      </c>
      <c r="R18" s="113" t="s">
        <v>227</v>
      </c>
      <c r="S18" s="70"/>
      <c r="U18" s="55"/>
      <c r="V18" s="68"/>
    </row>
    <row r="19" spans="1:22" s="58" customFormat="1" ht="22.5" customHeight="1" x14ac:dyDescent="0.25">
      <c r="A19" s="101" t="s">
        <v>248</v>
      </c>
      <c r="B19" s="162" t="s">
        <v>225</v>
      </c>
      <c r="C19" s="65">
        <v>42695</v>
      </c>
      <c r="D19" s="62">
        <v>1</v>
      </c>
      <c r="E19" s="70" t="s">
        <v>226</v>
      </c>
      <c r="F19" s="70" t="s">
        <v>226</v>
      </c>
      <c r="G19" s="70" t="s">
        <v>226</v>
      </c>
      <c r="H19" s="69"/>
      <c r="I19" s="69"/>
      <c r="J19" s="70"/>
      <c r="K19" s="70"/>
      <c r="L19" s="70"/>
      <c r="M19" s="123"/>
      <c r="O19" s="66"/>
      <c r="P19" s="66"/>
      <c r="Q19" s="66" t="s">
        <v>230</v>
      </c>
      <c r="R19" s="113" t="s">
        <v>227</v>
      </c>
      <c r="S19" s="70"/>
      <c r="U19" s="56"/>
      <c r="V19" s="68"/>
    </row>
    <row r="20" spans="1:22" ht="22.5" customHeight="1" x14ac:dyDescent="0.25">
      <c r="A20" s="101" t="s">
        <v>249</v>
      </c>
      <c r="B20" s="162" t="s">
        <v>225</v>
      </c>
      <c r="C20" s="63">
        <v>41687</v>
      </c>
      <c r="D20" s="70">
        <v>3</v>
      </c>
      <c r="E20" s="70" t="s">
        <v>226</v>
      </c>
      <c r="F20" s="70"/>
      <c r="G20" s="70"/>
      <c r="H20" s="66" t="s">
        <v>230</v>
      </c>
      <c r="I20" s="113" t="s">
        <v>227</v>
      </c>
      <c r="J20" s="66"/>
      <c r="K20" s="66"/>
      <c r="L20" s="66"/>
      <c r="M20" s="64"/>
      <c r="N20" s="64"/>
      <c r="O20" s="70"/>
      <c r="P20" s="70"/>
      <c r="Q20" s="64"/>
      <c r="R20" s="64"/>
      <c r="S20" s="64"/>
      <c r="V20" s="58"/>
    </row>
    <row r="21" spans="1:22" ht="22.5" customHeight="1" x14ac:dyDescent="0.25">
      <c r="A21" s="101" t="s">
        <v>250</v>
      </c>
      <c r="B21" s="162" t="s">
        <v>225</v>
      </c>
      <c r="C21" s="63">
        <v>42660</v>
      </c>
      <c r="D21" s="62">
        <v>1</v>
      </c>
      <c r="E21" s="70" t="s">
        <v>226</v>
      </c>
      <c r="F21" s="70" t="s">
        <v>226</v>
      </c>
      <c r="G21" s="70" t="s">
        <v>226</v>
      </c>
      <c r="H21" s="64"/>
      <c r="I21" s="64"/>
      <c r="J21" s="64"/>
      <c r="K21" s="70"/>
      <c r="L21" s="70"/>
      <c r="M21" s="70"/>
      <c r="N21" s="64"/>
      <c r="O21" s="64"/>
      <c r="P21" s="66" t="s">
        <v>230</v>
      </c>
      <c r="Q21" s="113" t="s">
        <v>227</v>
      </c>
      <c r="R21" s="64"/>
      <c r="S21" s="64"/>
      <c r="V21" s="68"/>
    </row>
    <row r="22" spans="1:22" ht="22.5" customHeight="1" x14ac:dyDescent="0.25">
      <c r="A22" s="101" t="s">
        <v>251</v>
      </c>
      <c r="B22" s="162" t="s">
        <v>225</v>
      </c>
      <c r="C22" s="63">
        <v>42660</v>
      </c>
      <c r="D22" s="62">
        <v>1</v>
      </c>
      <c r="E22" s="70" t="s">
        <v>226</v>
      </c>
      <c r="F22" s="70" t="s">
        <v>226</v>
      </c>
      <c r="G22" s="70" t="s">
        <v>226</v>
      </c>
      <c r="H22" s="70"/>
      <c r="I22" s="70"/>
      <c r="J22" s="70"/>
      <c r="K22" s="70"/>
      <c r="L22" s="70"/>
      <c r="M22" s="70"/>
      <c r="N22" s="70"/>
      <c r="O22" s="64"/>
      <c r="P22" s="66" t="s">
        <v>230</v>
      </c>
      <c r="Q22" s="113" t="s">
        <v>227</v>
      </c>
      <c r="R22" s="70"/>
      <c r="S22" s="70"/>
      <c r="V22" s="68"/>
    </row>
    <row r="23" spans="1:22" ht="22.5" customHeight="1" x14ac:dyDescent="0.25">
      <c r="A23" s="263" t="s">
        <v>252</v>
      </c>
      <c r="B23" s="275" t="s">
        <v>225</v>
      </c>
      <c r="C23" s="63">
        <v>42695</v>
      </c>
      <c r="D23" s="62">
        <v>1</v>
      </c>
      <c r="E23" s="70" t="s">
        <v>226</v>
      </c>
      <c r="F23" s="70" t="s">
        <v>226</v>
      </c>
      <c r="G23" s="70" t="s">
        <v>226</v>
      </c>
      <c r="H23" s="66"/>
      <c r="I23" s="66"/>
      <c r="J23" s="67"/>
      <c r="K23" s="64"/>
      <c r="L23" s="64"/>
      <c r="M23" s="70"/>
      <c r="N23" s="66"/>
      <c r="O23" s="66"/>
      <c r="P23" s="66" t="s">
        <v>230</v>
      </c>
      <c r="Q23" s="66" t="s">
        <v>230</v>
      </c>
      <c r="R23" s="113" t="s">
        <v>227</v>
      </c>
      <c r="S23" s="70"/>
      <c r="U23" s="58"/>
      <c r="V23" s="68"/>
    </row>
    <row r="24" spans="1:22" ht="22.5" customHeight="1" x14ac:dyDescent="0.25">
      <c r="A24" s="264"/>
      <c r="B24" s="276"/>
      <c r="C24" s="270" t="s">
        <v>253</v>
      </c>
      <c r="D24" s="271"/>
      <c r="E24" s="271"/>
      <c r="F24" s="271"/>
      <c r="G24" s="271"/>
      <c r="H24" s="271"/>
      <c r="I24" s="271"/>
      <c r="J24" s="271"/>
      <c r="K24" s="271"/>
      <c r="L24" s="271"/>
      <c r="M24" s="271"/>
      <c r="N24" s="271"/>
      <c r="O24" s="271"/>
      <c r="P24" s="271"/>
      <c r="Q24" s="271"/>
      <c r="R24" s="271"/>
      <c r="S24" s="272"/>
      <c r="V24" s="68"/>
    </row>
    <row r="25" spans="1:22" s="58" customFormat="1" ht="22.5" customHeight="1" x14ac:dyDescent="0.25">
      <c r="A25" s="101" t="s">
        <v>254</v>
      </c>
      <c r="B25" s="162" t="s">
        <v>225</v>
      </c>
      <c r="C25" s="65">
        <v>42506</v>
      </c>
      <c r="D25" s="70">
        <v>2</v>
      </c>
      <c r="E25" s="70"/>
      <c r="F25" s="70" t="s">
        <v>226</v>
      </c>
      <c r="G25" s="70"/>
      <c r="H25" s="69"/>
      <c r="I25" s="69"/>
      <c r="J25" s="67"/>
      <c r="K25" s="66"/>
      <c r="L25" s="66"/>
      <c r="M25" s="66"/>
      <c r="N25" s="66"/>
      <c r="O25" s="70"/>
      <c r="P25" s="70"/>
      <c r="Q25" s="66"/>
      <c r="R25" s="66"/>
      <c r="S25" s="70"/>
      <c r="U25" s="56"/>
      <c r="V25" s="68"/>
    </row>
    <row r="26" spans="1:22" s="58" customFormat="1" ht="22.5" customHeight="1" x14ac:dyDescent="0.25">
      <c r="A26" s="101" t="s">
        <v>255</v>
      </c>
      <c r="B26" s="162" t="s">
        <v>225</v>
      </c>
      <c r="C26" s="65">
        <v>42051</v>
      </c>
      <c r="D26" s="70">
        <v>3</v>
      </c>
      <c r="E26" s="70"/>
      <c r="F26" s="70" t="s">
        <v>226</v>
      </c>
      <c r="G26" s="70"/>
      <c r="H26" s="66"/>
      <c r="I26" s="66"/>
      <c r="J26" s="70"/>
      <c r="K26" s="70"/>
      <c r="L26" s="70"/>
      <c r="M26" s="66"/>
      <c r="N26" s="69"/>
      <c r="O26" s="69"/>
      <c r="P26" s="70"/>
      <c r="Q26" s="70"/>
      <c r="R26" s="70"/>
      <c r="S26" s="70"/>
      <c r="U26" s="55"/>
      <c r="V26" s="68"/>
    </row>
    <row r="27" spans="1:22" s="58" customFormat="1" ht="22.5" customHeight="1" x14ac:dyDescent="0.25">
      <c r="A27" s="101" t="s">
        <v>256</v>
      </c>
      <c r="B27" s="162" t="s">
        <v>225</v>
      </c>
      <c r="C27" s="65">
        <v>42205</v>
      </c>
      <c r="D27" s="70">
        <v>2</v>
      </c>
      <c r="E27" s="70" t="s">
        <v>226</v>
      </c>
      <c r="F27" s="57"/>
      <c r="G27" s="70" t="s">
        <v>226</v>
      </c>
      <c r="H27" s="66"/>
      <c r="I27" s="66"/>
      <c r="J27" s="70"/>
      <c r="K27" s="70"/>
      <c r="L27" s="70"/>
      <c r="M27" s="66" t="s">
        <v>230</v>
      </c>
      <c r="N27" s="113" t="s">
        <v>227</v>
      </c>
      <c r="O27" s="66"/>
      <c r="P27" s="66"/>
      <c r="Q27" s="66"/>
      <c r="R27" s="66"/>
      <c r="S27" s="70"/>
      <c r="U27" s="68"/>
      <c r="V27" s="68"/>
    </row>
    <row r="28" spans="1:22" ht="22.5" customHeight="1" x14ac:dyDescent="0.25">
      <c r="A28" s="101" t="s">
        <v>257</v>
      </c>
      <c r="B28" s="162" t="s">
        <v>225</v>
      </c>
      <c r="C28" s="63">
        <v>42569</v>
      </c>
      <c r="D28" s="62">
        <v>1</v>
      </c>
      <c r="E28" s="70" t="s">
        <v>226</v>
      </c>
      <c r="F28" s="70" t="s">
        <v>226</v>
      </c>
      <c r="G28" s="70" t="s">
        <v>226</v>
      </c>
      <c r="H28" s="64"/>
      <c r="I28" s="64"/>
      <c r="J28" s="64"/>
      <c r="K28" s="64"/>
      <c r="L28" s="64"/>
      <c r="M28" s="66" t="s">
        <v>230</v>
      </c>
      <c r="N28" s="113" t="s">
        <v>227</v>
      </c>
      <c r="O28" s="64"/>
      <c r="P28" s="66"/>
      <c r="Q28" s="64"/>
      <c r="R28" s="64"/>
      <c r="S28" s="64"/>
      <c r="U28" s="68"/>
      <c r="V28" s="68"/>
    </row>
    <row r="29" spans="1:22" ht="22.5" customHeight="1" x14ac:dyDescent="0.25">
      <c r="A29" s="263" t="s">
        <v>258</v>
      </c>
      <c r="B29" s="265" t="s">
        <v>225</v>
      </c>
      <c r="C29" s="63">
        <v>42569</v>
      </c>
      <c r="D29" s="62">
        <v>1</v>
      </c>
      <c r="E29" s="70" t="s">
        <v>226</v>
      </c>
      <c r="F29" s="70" t="s">
        <v>226</v>
      </c>
      <c r="G29" s="70" t="s">
        <v>226</v>
      </c>
      <c r="H29" s="64"/>
      <c r="I29" s="64"/>
      <c r="J29" s="64"/>
      <c r="K29" s="64"/>
      <c r="L29" s="64"/>
      <c r="M29" s="66" t="s">
        <v>230</v>
      </c>
      <c r="N29" s="113" t="s">
        <v>227</v>
      </c>
      <c r="O29" s="64"/>
      <c r="P29" s="66"/>
      <c r="Q29" s="64"/>
      <c r="R29" s="64"/>
      <c r="S29" s="64"/>
    </row>
    <row r="30" spans="1:22" ht="22.5" customHeight="1" x14ac:dyDescent="0.25">
      <c r="A30" s="263"/>
      <c r="B30" s="266"/>
      <c r="C30" s="267" t="s">
        <v>232</v>
      </c>
      <c r="D30" s="268"/>
      <c r="E30" s="268"/>
      <c r="F30" s="268"/>
      <c r="G30" s="268"/>
      <c r="H30" s="268"/>
      <c r="I30" s="268"/>
      <c r="J30" s="268"/>
      <c r="K30" s="268"/>
      <c r="L30" s="268"/>
      <c r="M30" s="268"/>
      <c r="N30" s="268"/>
      <c r="O30" s="268"/>
      <c r="P30" s="268"/>
      <c r="Q30" s="268"/>
      <c r="R30" s="268"/>
      <c r="S30" s="269"/>
    </row>
    <row r="31" spans="1:22" s="58" customFormat="1" ht="22.5" customHeight="1" x14ac:dyDescent="0.25">
      <c r="A31" s="101" t="s">
        <v>259</v>
      </c>
      <c r="B31" s="162" t="s">
        <v>225</v>
      </c>
      <c r="C31" s="65">
        <v>42632</v>
      </c>
      <c r="D31" s="70">
        <v>2</v>
      </c>
      <c r="E31" s="70"/>
      <c r="F31" s="70" t="s">
        <v>226</v>
      </c>
      <c r="G31" s="70"/>
      <c r="H31" s="69"/>
      <c r="I31" s="69"/>
      <c r="J31" s="70"/>
      <c r="K31" s="66"/>
      <c r="L31" s="66"/>
      <c r="M31" s="70"/>
      <c r="N31" s="66"/>
      <c r="O31" s="66"/>
      <c r="P31" s="66"/>
      <c r="Q31" s="70"/>
      <c r="R31" s="70"/>
      <c r="S31" s="70"/>
    </row>
    <row r="32" spans="1:22" s="58" customFormat="1" ht="22.5" customHeight="1" x14ac:dyDescent="0.25">
      <c r="A32" s="101" t="s">
        <v>260</v>
      </c>
      <c r="B32" s="162" t="s">
        <v>225</v>
      </c>
      <c r="C32" s="65">
        <v>42632</v>
      </c>
      <c r="D32" s="70">
        <v>2</v>
      </c>
      <c r="E32" s="70"/>
      <c r="F32" s="70" t="s">
        <v>226</v>
      </c>
      <c r="G32" s="70"/>
      <c r="H32" s="69"/>
      <c r="I32" s="69"/>
      <c r="J32" s="70"/>
      <c r="K32" s="66"/>
      <c r="L32" s="66"/>
      <c r="M32" s="70"/>
      <c r="N32" s="66"/>
      <c r="O32" s="66"/>
      <c r="P32" s="66"/>
      <c r="Q32" s="70"/>
      <c r="R32" s="70"/>
      <c r="S32" s="70"/>
    </row>
    <row r="33" spans="1:22" ht="22.5" customHeight="1" x14ac:dyDescent="0.25">
      <c r="A33" s="101" t="s">
        <v>261</v>
      </c>
      <c r="B33" s="162" t="s">
        <v>229</v>
      </c>
      <c r="C33" s="63">
        <v>42660</v>
      </c>
      <c r="D33" s="62">
        <v>1</v>
      </c>
      <c r="E33" s="70" t="s">
        <v>226</v>
      </c>
      <c r="F33" s="70" t="s">
        <v>226</v>
      </c>
      <c r="G33" s="70" t="s">
        <v>226</v>
      </c>
      <c r="H33" s="66"/>
      <c r="I33" s="66"/>
      <c r="J33" s="70"/>
      <c r="K33" s="70"/>
      <c r="L33" s="70"/>
      <c r="M33" s="70"/>
      <c r="N33" s="70"/>
      <c r="O33" s="64"/>
      <c r="P33" s="66" t="s">
        <v>230</v>
      </c>
      <c r="Q33" s="113" t="s">
        <v>227</v>
      </c>
      <c r="R33" s="70"/>
      <c r="S33" s="70"/>
    </row>
    <row r="34" spans="1:22" s="58" customFormat="1" ht="22.5" customHeight="1" x14ac:dyDescent="0.25">
      <c r="A34" s="263" t="s">
        <v>262</v>
      </c>
      <c r="B34" s="265" t="s">
        <v>229</v>
      </c>
      <c r="C34" s="63">
        <v>42723</v>
      </c>
      <c r="D34" s="62">
        <v>1</v>
      </c>
      <c r="E34" s="70" t="s">
        <v>226</v>
      </c>
      <c r="F34" s="70" t="s">
        <v>226</v>
      </c>
      <c r="G34" s="70" t="s">
        <v>226</v>
      </c>
      <c r="H34" s="66"/>
      <c r="I34" s="66"/>
      <c r="J34" s="70"/>
      <c r="K34" s="70"/>
      <c r="L34" s="70"/>
      <c r="M34" s="70"/>
      <c r="N34" s="70"/>
      <c r="O34" s="69"/>
      <c r="P34" s="66" t="s">
        <v>230</v>
      </c>
      <c r="Q34" s="66" t="s">
        <v>230</v>
      </c>
      <c r="R34" s="66" t="s">
        <v>230</v>
      </c>
      <c r="S34" s="113" t="s">
        <v>227</v>
      </c>
    </row>
    <row r="35" spans="1:22" s="58" customFormat="1" ht="22.5" customHeight="1" x14ac:dyDescent="0.25">
      <c r="A35" s="263"/>
      <c r="B35" s="266"/>
      <c r="C35" s="267" t="s">
        <v>263</v>
      </c>
      <c r="D35" s="268"/>
      <c r="E35" s="268"/>
      <c r="F35" s="268"/>
      <c r="G35" s="268"/>
      <c r="H35" s="268"/>
      <c r="I35" s="268"/>
      <c r="J35" s="268"/>
      <c r="K35" s="268"/>
      <c r="L35" s="268"/>
      <c r="M35" s="268"/>
      <c r="N35" s="268"/>
      <c r="O35" s="268"/>
      <c r="P35" s="268"/>
      <c r="Q35" s="268"/>
      <c r="R35" s="268"/>
      <c r="S35" s="269"/>
      <c r="T35" s="55"/>
      <c r="U35" s="68"/>
      <c r="V35" s="68"/>
    </row>
    <row r="36" spans="1:22" ht="22.5" customHeight="1" x14ac:dyDescent="0.25">
      <c r="A36" s="101" t="s">
        <v>264</v>
      </c>
      <c r="B36" s="162" t="s">
        <v>229</v>
      </c>
      <c r="C36" s="63">
        <v>42660</v>
      </c>
      <c r="D36" s="62">
        <v>1</v>
      </c>
      <c r="E36" s="70" t="s">
        <v>226</v>
      </c>
      <c r="F36" s="70" t="s">
        <v>226</v>
      </c>
      <c r="G36" s="70" t="s">
        <v>226</v>
      </c>
      <c r="H36" s="66"/>
      <c r="I36" s="66"/>
      <c r="J36" s="70"/>
      <c r="K36" s="70"/>
      <c r="L36" s="70"/>
      <c r="M36" s="70"/>
      <c r="N36" s="70"/>
      <c r="O36" s="55"/>
      <c r="P36" s="66" t="s">
        <v>230</v>
      </c>
      <c r="Q36" s="113" t="s">
        <v>227</v>
      </c>
      <c r="R36" s="70"/>
      <c r="S36" s="70"/>
    </row>
    <row r="37" spans="1:22" ht="22.5" customHeight="1" x14ac:dyDescent="0.25">
      <c r="A37" s="101" t="s">
        <v>265</v>
      </c>
      <c r="B37" s="162" t="s">
        <v>229</v>
      </c>
      <c r="C37" s="63">
        <v>42541</v>
      </c>
      <c r="D37" s="62">
        <v>1</v>
      </c>
      <c r="E37" s="70" t="s">
        <v>226</v>
      </c>
      <c r="F37" s="70" t="s">
        <v>226</v>
      </c>
      <c r="G37" s="70" t="s">
        <v>226</v>
      </c>
      <c r="H37" s="66"/>
      <c r="I37" s="66"/>
      <c r="J37" s="70"/>
      <c r="K37" s="70"/>
      <c r="L37" s="66" t="s">
        <v>230</v>
      </c>
      <c r="M37" s="113" t="s">
        <v>227</v>
      </c>
      <c r="N37" s="66"/>
      <c r="O37" s="66"/>
      <c r="P37" s="66"/>
      <c r="R37" s="70"/>
      <c r="S37" s="70"/>
    </row>
    <row r="38" spans="1:22" ht="22.5" customHeight="1" x14ac:dyDescent="0.25">
      <c r="A38" s="101" t="s">
        <v>266</v>
      </c>
      <c r="B38" s="162" t="s">
        <v>229</v>
      </c>
      <c r="C38" s="63">
        <v>42478</v>
      </c>
      <c r="D38" s="62">
        <v>1</v>
      </c>
      <c r="E38" s="70" t="s">
        <v>226</v>
      </c>
      <c r="F38" s="70" t="s">
        <v>226</v>
      </c>
      <c r="G38" s="70" t="s">
        <v>226</v>
      </c>
      <c r="H38" s="70"/>
      <c r="I38" s="70"/>
      <c r="J38" s="66" t="s">
        <v>230</v>
      </c>
      <c r="K38" s="113" t="s">
        <v>227</v>
      </c>
      <c r="L38" s="70"/>
      <c r="M38" s="70"/>
      <c r="N38" s="70"/>
      <c r="O38" s="70"/>
      <c r="P38" s="70"/>
      <c r="Q38" s="70"/>
      <c r="R38" s="70"/>
      <c r="S38" s="70"/>
    </row>
    <row r="39" spans="1:22" ht="22.5" customHeight="1" x14ac:dyDescent="0.25">
      <c r="A39" s="101" t="s">
        <v>267</v>
      </c>
      <c r="B39" s="162" t="s">
        <v>229</v>
      </c>
      <c r="C39" s="63">
        <v>42478</v>
      </c>
      <c r="D39" s="62">
        <v>1</v>
      </c>
      <c r="E39" s="70" t="s">
        <v>226</v>
      </c>
      <c r="F39" s="70" t="s">
        <v>226</v>
      </c>
      <c r="G39" s="70" t="s">
        <v>226</v>
      </c>
      <c r="H39" s="70"/>
      <c r="I39" s="70"/>
      <c r="J39" s="66" t="s">
        <v>230</v>
      </c>
      <c r="K39" s="113" t="s">
        <v>227</v>
      </c>
      <c r="L39" s="70"/>
      <c r="M39" s="70"/>
      <c r="N39" s="70"/>
      <c r="O39" s="70"/>
      <c r="P39" s="70"/>
      <c r="Q39" s="70"/>
      <c r="R39" s="70"/>
      <c r="S39" s="70"/>
    </row>
    <row r="40" spans="1:22" s="58" customFormat="1" ht="22.5" customHeight="1" x14ac:dyDescent="0.25">
      <c r="A40" s="101" t="s">
        <v>268</v>
      </c>
      <c r="B40" s="162" t="s">
        <v>229</v>
      </c>
      <c r="C40" s="65">
        <v>42142</v>
      </c>
      <c r="D40" s="70">
        <v>2</v>
      </c>
      <c r="E40" s="70" t="s">
        <v>226</v>
      </c>
      <c r="F40" s="70"/>
      <c r="G40" s="70" t="s">
        <v>226</v>
      </c>
      <c r="H40" s="70"/>
      <c r="I40" s="66"/>
      <c r="J40" s="66"/>
      <c r="K40" s="66" t="s">
        <v>230</v>
      </c>
      <c r="L40" s="113" t="s">
        <v>227</v>
      </c>
      <c r="M40" s="70"/>
      <c r="N40" s="66"/>
      <c r="O40" s="66"/>
      <c r="P40" s="70"/>
      <c r="Q40" s="70"/>
      <c r="R40" s="70"/>
      <c r="S40" s="70"/>
      <c r="U40" s="68"/>
      <c r="V40" s="68"/>
    </row>
    <row r="41" spans="1:22" ht="22.5" customHeight="1" x14ac:dyDescent="0.25">
      <c r="A41" s="101" t="s">
        <v>269</v>
      </c>
      <c r="B41" s="162" t="s">
        <v>225</v>
      </c>
      <c r="C41" s="63">
        <v>42597</v>
      </c>
      <c r="D41" s="62">
        <v>1</v>
      </c>
      <c r="E41" s="70" t="s">
        <v>226</v>
      </c>
      <c r="F41" s="70" t="s">
        <v>226</v>
      </c>
      <c r="G41" s="70" t="s">
        <v>226</v>
      </c>
      <c r="H41" s="70"/>
      <c r="I41" s="120"/>
      <c r="J41" s="120"/>
      <c r="K41" s="66" t="s">
        <v>230</v>
      </c>
      <c r="L41" s="113" t="s">
        <v>227</v>
      </c>
      <c r="M41" s="70"/>
      <c r="N41" s="70"/>
      <c r="O41" s="70"/>
      <c r="P41" s="70"/>
      <c r="Q41" s="70"/>
      <c r="R41" s="70"/>
      <c r="S41" s="70"/>
    </row>
    <row r="42" spans="1:22" ht="22.5" customHeight="1" x14ac:dyDescent="0.25">
      <c r="A42" s="101" t="s">
        <v>270</v>
      </c>
      <c r="B42" s="162" t="s">
        <v>225</v>
      </c>
      <c r="C42" s="63">
        <v>42506</v>
      </c>
      <c r="D42" s="70">
        <v>2</v>
      </c>
      <c r="E42" s="70"/>
      <c r="F42" s="70" t="s">
        <v>226</v>
      </c>
      <c r="G42" s="70"/>
      <c r="H42" s="70"/>
      <c r="I42" s="120"/>
      <c r="J42" s="120"/>
      <c r="K42" s="66"/>
      <c r="L42" s="66"/>
      <c r="M42" s="70"/>
      <c r="N42" s="70"/>
      <c r="O42" s="70"/>
      <c r="P42" s="70"/>
      <c r="Q42" s="70"/>
      <c r="R42" s="70"/>
      <c r="S42" s="70"/>
    </row>
    <row r="43" spans="1:22" ht="22.5" customHeight="1" x14ac:dyDescent="0.25">
      <c r="A43" s="101" t="s">
        <v>271</v>
      </c>
      <c r="B43" s="162" t="s">
        <v>229</v>
      </c>
      <c r="C43" s="63">
        <v>42723</v>
      </c>
      <c r="D43" s="62">
        <v>1</v>
      </c>
      <c r="E43" s="70" t="s">
        <v>226</v>
      </c>
      <c r="F43" s="70" t="s">
        <v>226</v>
      </c>
      <c r="G43" s="70" t="s">
        <v>226</v>
      </c>
      <c r="H43" s="69"/>
      <c r="I43" s="70"/>
      <c r="J43" s="70"/>
      <c r="K43" s="70"/>
      <c r="L43" s="70"/>
      <c r="M43" s="64"/>
      <c r="N43" s="64"/>
      <c r="O43" s="66"/>
      <c r="P43" s="70"/>
      <c r="Q43" s="70"/>
      <c r="R43" s="66" t="s">
        <v>230</v>
      </c>
      <c r="S43" s="113" t="s">
        <v>227</v>
      </c>
      <c r="T43" s="58"/>
    </row>
    <row r="44" spans="1:22" ht="22.5" customHeight="1" x14ac:dyDescent="0.25">
      <c r="A44" s="273" t="s">
        <v>272</v>
      </c>
      <c r="B44" s="275" t="s">
        <v>229</v>
      </c>
      <c r="C44" s="63">
        <v>42541</v>
      </c>
      <c r="D44" s="70">
        <v>2</v>
      </c>
      <c r="E44" s="70"/>
      <c r="F44" s="70" t="s">
        <v>226</v>
      </c>
      <c r="G44" s="70"/>
      <c r="H44" s="69"/>
      <c r="I44" s="70"/>
      <c r="J44" s="70"/>
      <c r="K44" s="70"/>
      <c r="L44" s="66"/>
      <c r="M44" s="66"/>
      <c r="N44" s="64"/>
      <c r="O44" s="66"/>
      <c r="P44" s="70"/>
      <c r="Q44" s="70"/>
      <c r="R44" s="66"/>
      <c r="S44" s="66"/>
      <c r="T44" s="58"/>
    </row>
    <row r="45" spans="1:22" ht="22.5" customHeight="1" x14ac:dyDescent="0.25">
      <c r="A45" s="274"/>
      <c r="B45" s="276"/>
      <c r="C45" s="270" t="s">
        <v>236</v>
      </c>
      <c r="D45" s="271"/>
      <c r="E45" s="271"/>
      <c r="F45" s="271"/>
      <c r="G45" s="271"/>
      <c r="H45" s="271"/>
      <c r="I45" s="271"/>
      <c r="J45" s="271"/>
      <c r="K45" s="271"/>
      <c r="L45" s="271"/>
      <c r="M45" s="271"/>
      <c r="N45" s="271"/>
      <c r="O45" s="271"/>
      <c r="P45" s="271"/>
      <c r="Q45" s="271"/>
      <c r="R45" s="271"/>
      <c r="S45" s="272"/>
      <c r="T45" s="58"/>
    </row>
    <row r="46" spans="1:22" ht="22.5" customHeight="1" x14ac:dyDescent="0.25">
      <c r="A46" s="101" t="s">
        <v>273</v>
      </c>
      <c r="B46" s="162" t="s">
        <v>229</v>
      </c>
      <c r="C46" s="63">
        <v>41715</v>
      </c>
      <c r="D46" s="70">
        <v>3</v>
      </c>
      <c r="E46" s="70" t="s">
        <v>226</v>
      </c>
      <c r="F46" s="70"/>
      <c r="G46" s="70"/>
      <c r="H46" s="70"/>
      <c r="I46" s="66" t="s">
        <v>230</v>
      </c>
      <c r="J46" s="113" t="s">
        <v>227</v>
      </c>
      <c r="K46" s="70"/>
      <c r="L46" s="70"/>
      <c r="M46" s="70"/>
      <c r="N46" s="66"/>
      <c r="O46" s="66"/>
      <c r="P46" s="70"/>
      <c r="Q46" s="70"/>
      <c r="R46" s="70"/>
      <c r="S46" s="70"/>
    </row>
    <row r="47" spans="1:22" ht="22.5" customHeight="1" x14ac:dyDescent="0.25">
      <c r="A47" s="101" t="s">
        <v>274</v>
      </c>
      <c r="B47" s="162" t="s">
        <v>225</v>
      </c>
      <c r="C47" s="65">
        <v>42415</v>
      </c>
      <c r="D47" s="70">
        <v>3</v>
      </c>
      <c r="E47" s="70"/>
      <c r="F47" s="70"/>
      <c r="G47" s="70" t="s">
        <v>226</v>
      </c>
      <c r="H47" s="66"/>
      <c r="I47" s="66"/>
      <c r="J47" s="70"/>
      <c r="K47" s="70"/>
      <c r="L47" s="66"/>
      <c r="M47" s="66"/>
      <c r="N47" s="70"/>
      <c r="O47" s="70"/>
      <c r="P47" s="70"/>
      <c r="Q47" s="70"/>
      <c r="R47" s="70"/>
      <c r="S47" s="70"/>
    </row>
    <row r="48" spans="1:22" s="58" customFormat="1" ht="22.5" customHeight="1" x14ac:dyDescent="0.25">
      <c r="A48" s="101" t="s">
        <v>275</v>
      </c>
      <c r="B48" s="162" t="s">
        <v>225</v>
      </c>
      <c r="C48" s="65">
        <v>42597</v>
      </c>
      <c r="D48" s="70">
        <v>2</v>
      </c>
      <c r="E48" s="70"/>
      <c r="F48" s="70" t="s">
        <v>226</v>
      </c>
      <c r="G48" s="70"/>
      <c r="H48" s="66"/>
      <c r="I48" s="70"/>
      <c r="J48" s="70"/>
      <c r="K48" s="70"/>
      <c r="L48" s="70"/>
      <c r="M48" s="70"/>
      <c r="N48" s="66"/>
      <c r="O48" s="66"/>
      <c r="P48" s="69"/>
      <c r="Q48" s="69"/>
      <c r="R48" s="69"/>
      <c r="S48" s="70"/>
      <c r="U48" s="68"/>
      <c r="V48" s="68"/>
    </row>
    <row r="49" spans="1:22" ht="22.5" customHeight="1" x14ac:dyDescent="0.25">
      <c r="A49" s="101" t="s">
        <v>276</v>
      </c>
      <c r="B49" s="162" t="s">
        <v>225</v>
      </c>
      <c r="C49" s="63">
        <v>42506</v>
      </c>
      <c r="D49" s="62">
        <v>1</v>
      </c>
      <c r="E49" s="70" t="s">
        <v>226</v>
      </c>
      <c r="F49" s="70" t="s">
        <v>226</v>
      </c>
      <c r="G49" s="70" t="s">
        <v>226</v>
      </c>
      <c r="H49" s="70"/>
      <c r="I49" s="70"/>
      <c r="J49" s="70"/>
      <c r="K49" s="66" t="s">
        <v>230</v>
      </c>
      <c r="L49" s="113" t="s">
        <v>227</v>
      </c>
      <c r="M49" s="70"/>
      <c r="N49" s="70"/>
      <c r="O49" s="70"/>
      <c r="P49" s="70"/>
      <c r="Q49" s="70"/>
      <c r="R49" s="70"/>
      <c r="S49" s="70"/>
    </row>
    <row r="50" spans="1:22" ht="22.5" customHeight="1" x14ac:dyDescent="0.25">
      <c r="A50" s="101" t="s">
        <v>277</v>
      </c>
      <c r="B50" s="162" t="s">
        <v>225</v>
      </c>
      <c r="C50" s="63">
        <v>41715</v>
      </c>
      <c r="D50" s="70">
        <v>3</v>
      </c>
      <c r="E50" s="70" t="s">
        <v>226</v>
      </c>
      <c r="F50" s="70"/>
      <c r="G50" s="70"/>
      <c r="H50" s="70"/>
      <c r="I50" s="66" t="s">
        <v>230</v>
      </c>
      <c r="J50" s="113" t="s">
        <v>227</v>
      </c>
      <c r="K50" s="70"/>
      <c r="L50" s="70"/>
      <c r="M50" s="70"/>
      <c r="N50" s="70"/>
      <c r="O50" s="70"/>
      <c r="P50" s="66"/>
      <c r="Q50" s="66"/>
      <c r="R50" s="70"/>
      <c r="S50" s="70"/>
    </row>
    <row r="51" spans="1:22" ht="22.5" customHeight="1" x14ac:dyDescent="0.25">
      <c r="A51" s="101" t="s">
        <v>278</v>
      </c>
      <c r="B51" s="162" t="s">
        <v>225</v>
      </c>
      <c r="C51" s="63">
        <v>42394</v>
      </c>
      <c r="D51" s="62">
        <v>1</v>
      </c>
      <c r="E51" s="70" t="s">
        <v>226</v>
      </c>
      <c r="F51" s="70" t="s">
        <v>226</v>
      </c>
      <c r="G51" s="70" t="s">
        <v>226</v>
      </c>
      <c r="H51" s="113" t="s">
        <v>227</v>
      </c>
      <c r="I51" s="70"/>
      <c r="J51" s="70"/>
      <c r="K51" s="66"/>
      <c r="L51" s="66"/>
      <c r="M51" s="70"/>
      <c r="N51" s="70"/>
      <c r="O51" s="70"/>
      <c r="P51" s="70"/>
      <c r="Q51" s="70"/>
      <c r="R51" s="70"/>
      <c r="S51" s="70"/>
    </row>
    <row r="52" spans="1:22" s="58" customFormat="1" ht="22.5" customHeight="1" x14ac:dyDescent="0.25">
      <c r="A52" s="101" t="s">
        <v>279</v>
      </c>
      <c r="B52" s="162" t="s">
        <v>225</v>
      </c>
      <c r="C52" s="65">
        <v>42695</v>
      </c>
      <c r="D52" s="70">
        <v>2</v>
      </c>
      <c r="E52" s="70"/>
      <c r="F52" s="70" t="s">
        <v>226</v>
      </c>
      <c r="G52" s="70"/>
      <c r="H52" s="98"/>
      <c r="I52" s="70"/>
      <c r="J52" s="70"/>
      <c r="K52" s="70"/>
      <c r="L52" s="70"/>
      <c r="M52" s="70"/>
      <c r="N52" s="66"/>
      <c r="O52" s="66"/>
      <c r="P52" s="70"/>
      <c r="Q52" s="66"/>
      <c r="R52" s="66"/>
      <c r="S52" s="66"/>
      <c r="U52" s="68"/>
      <c r="V52" s="68"/>
    </row>
    <row r="53" spans="1:22" s="58" customFormat="1" ht="22.5" customHeight="1" x14ac:dyDescent="0.25">
      <c r="A53" s="101" t="s">
        <v>280</v>
      </c>
      <c r="B53" s="162" t="s">
        <v>229</v>
      </c>
      <c r="C53" s="65">
        <v>42415</v>
      </c>
      <c r="D53" s="70">
        <v>3</v>
      </c>
      <c r="E53" s="70"/>
      <c r="F53" s="70"/>
      <c r="G53" s="70" t="s">
        <v>226</v>
      </c>
      <c r="H53" s="66"/>
      <c r="I53" s="66"/>
      <c r="J53" s="70"/>
      <c r="K53" s="70"/>
      <c r="L53" s="70"/>
      <c r="M53" s="66"/>
      <c r="N53" s="66"/>
      <c r="O53" s="70"/>
      <c r="P53" s="70"/>
      <c r="Q53" s="70"/>
      <c r="R53" s="66"/>
      <c r="S53" s="66"/>
      <c r="U53" s="68"/>
      <c r="V53" s="68"/>
    </row>
    <row r="54" spans="1:22" s="58" customFormat="1" ht="22.5" customHeight="1" x14ac:dyDescent="0.25">
      <c r="A54" s="101" t="s">
        <v>281</v>
      </c>
      <c r="B54" s="162" t="s">
        <v>225</v>
      </c>
      <c r="C54" s="65">
        <v>42268</v>
      </c>
      <c r="D54" s="70">
        <v>3</v>
      </c>
      <c r="E54" s="70"/>
      <c r="F54" s="70" t="s">
        <v>226</v>
      </c>
      <c r="G54" s="70"/>
      <c r="H54" s="66"/>
      <c r="I54" s="70"/>
      <c r="J54" s="70"/>
      <c r="K54" s="70"/>
      <c r="L54" s="66"/>
      <c r="M54" s="66"/>
      <c r="N54" s="70"/>
      <c r="O54" s="66"/>
      <c r="P54" s="66"/>
      <c r="Q54" s="70"/>
      <c r="R54" s="70"/>
      <c r="S54" s="70"/>
      <c r="U54" s="68"/>
      <c r="V54" s="68"/>
    </row>
    <row r="55" spans="1:22" s="58" customFormat="1" ht="22.5" customHeight="1" x14ac:dyDescent="0.25">
      <c r="A55" s="277" t="s">
        <v>282</v>
      </c>
      <c r="B55" s="265" t="s">
        <v>225</v>
      </c>
      <c r="C55" s="65">
        <v>42268</v>
      </c>
      <c r="D55" s="70">
        <v>3</v>
      </c>
      <c r="E55" s="70"/>
      <c r="F55" s="70" t="s">
        <v>226</v>
      </c>
      <c r="G55" s="70"/>
      <c r="H55" s="66"/>
      <c r="I55" s="70"/>
      <c r="J55" s="70"/>
      <c r="K55" s="70"/>
      <c r="L55" s="66"/>
      <c r="M55" s="66"/>
      <c r="N55" s="70"/>
      <c r="O55" s="66"/>
      <c r="P55" s="66"/>
      <c r="Q55" s="70"/>
      <c r="R55" s="70"/>
      <c r="S55" s="70"/>
      <c r="U55" s="68"/>
      <c r="V55" s="68"/>
    </row>
    <row r="56" spans="1:22" s="58" customFormat="1" ht="22.5" customHeight="1" x14ac:dyDescent="0.25">
      <c r="A56" s="278"/>
      <c r="B56" s="266"/>
      <c r="C56" s="164" t="s">
        <v>283</v>
      </c>
      <c r="D56" s="122"/>
      <c r="E56" s="155"/>
      <c r="F56" s="122"/>
      <c r="G56" s="122"/>
      <c r="H56" s="122"/>
      <c r="I56" s="122"/>
      <c r="J56" s="122"/>
      <c r="K56" s="122"/>
      <c r="L56" s="122"/>
      <c r="M56" s="122"/>
      <c r="N56" s="122"/>
      <c r="O56" s="122"/>
      <c r="P56" s="122"/>
      <c r="Q56" s="122"/>
      <c r="R56" s="122"/>
      <c r="S56" s="156"/>
      <c r="U56" s="68"/>
      <c r="V56" s="68"/>
    </row>
    <row r="57" spans="1:22" s="58" customFormat="1" ht="22.5" customHeight="1" x14ac:dyDescent="0.25">
      <c r="A57" s="101" t="s">
        <v>284</v>
      </c>
      <c r="B57" s="162" t="s">
        <v>225</v>
      </c>
      <c r="C57" s="65">
        <v>42569</v>
      </c>
      <c r="D57" s="70">
        <v>2</v>
      </c>
      <c r="E57" s="70"/>
      <c r="F57" s="70" t="s">
        <v>226</v>
      </c>
      <c r="G57" s="70"/>
      <c r="H57" s="69"/>
      <c r="I57" s="69"/>
      <c r="J57" s="70"/>
      <c r="K57" s="70"/>
      <c r="L57" s="66"/>
      <c r="M57" s="66"/>
      <c r="N57" s="66"/>
      <c r="O57" s="70"/>
      <c r="P57" s="70"/>
      <c r="Q57" s="70"/>
      <c r="R57" s="70"/>
      <c r="S57" s="70"/>
      <c r="U57" s="68"/>
      <c r="V57" s="68"/>
    </row>
    <row r="58" spans="1:22" ht="22.5" customHeight="1" x14ac:dyDescent="0.25">
      <c r="A58" s="263" t="s">
        <v>285</v>
      </c>
      <c r="B58" s="265" t="s">
        <v>225</v>
      </c>
      <c r="C58" s="63">
        <v>41564</v>
      </c>
      <c r="D58" s="70">
        <v>3</v>
      </c>
      <c r="E58" s="57" t="s">
        <v>226</v>
      </c>
      <c r="F58" s="70"/>
      <c r="H58" s="64"/>
      <c r="I58" s="66" t="s">
        <v>230</v>
      </c>
      <c r="J58" s="113" t="s">
        <v>227</v>
      </c>
      <c r="K58" s="64"/>
      <c r="L58" s="64"/>
      <c r="M58" s="66"/>
      <c r="N58" s="66"/>
      <c r="O58" s="64"/>
      <c r="P58" s="64"/>
      <c r="Q58" s="64"/>
      <c r="R58" s="64"/>
      <c r="S58" s="64"/>
    </row>
    <row r="59" spans="1:22" ht="22.5" customHeight="1" x14ac:dyDescent="0.25">
      <c r="A59" s="279"/>
      <c r="B59" s="266"/>
      <c r="C59" s="164" t="s">
        <v>283</v>
      </c>
      <c r="D59" s="110"/>
      <c r="E59" s="112"/>
      <c r="F59" s="110"/>
      <c r="G59" s="122"/>
      <c r="H59" s="110"/>
      <c r="I59" s="110"/>
      <c r="J59" s="110"/>
      <c r="K59" s="110"/>
      <c r="L59" s="110"/>
      <c r="M59" s="110"/>
      <c r="N59" s="110"/>
      <c r="O59" s="110"/>
      <c r="P59" s="110"/>
      <c r="Q59" s="110"/>
      <c r="R59" s="110"/>
      <c r="S59" s="111"/>
    </row>
    <row r="60" spans="1:22" s="58" customFormat="1" ht="22.5" customHeight="1" x14ac:dyDescent="0.25">
      <c r="A60" s="101" t="s">
        <v>286</v>
      </c>
      <c r="B60" s="162" t="s">
        <v>225</v>
      </c>
      <c r="C60" s="65">
        <v>42415</v>
      </c>
      <c r="D60" s="62">
        <v>1</v>
      </c>
      <c r="E60" s="70" t="s">
        <v>226</v>
      </c>
      <c r="F60" s="70" t="s">
        <v>226</v>
      </c>
      <c r="G60" s="70" t="s">
        <v>226</v>
      </c>
      <c r="H60" s="66" t="s">
        <v>230</v>
      </c>
      <c r="I60" s="113" t="s">
        <v>227</v>
      </c>
      <c r="J60" s="70"/>
      <c r="K60" s="70"/>
      <c r="L60" s="70"/>
      <c r="M60" s="69"/>
      <c r="N60" s="69"/>
      <c r="O60" s="70"/>
      <c r="P60" s="70"/>
      <c r="Q60" s="70"/>
      <c r="R60" s="70"/>
      <c r="S60" s="70"/>
      <c r="U60" s="68"/>
      <c r="V60" s="68"/>
    </row>
    <row r="61" spans="1:22" s="58" customFormat="1" ht="22.5" customHeight="1" x14ac:dyDescent="0.25">
      <c r="A61" s="101" t="s">
        <v>287</v>
      </c>
      <c r="B61" s="162" t="s">
        <v>225</v>
      </c>
      <c r="C61" s="65">
        <v>42394</v>
      </c>
      <c r="D61" s="70">
        <v>3</v>
      </c>
      <c r="E61" s="70"/>
      <c r="F61" s="70"/>
      <c r="G61" s="70" t="s">
        <v>226</v>
      </c>
      <c r="H61" s="66"/>
      <c r="I61" s="70"/>
      <c r="J61" s="70"/>
      <c r="K61" s="70"/>
      <c r="L61" s="70"/>
      <c r="M61" s="70"/>
      <c r="N61" s="66"/>
      <c r="O61" s="66"/>
      <c r="P61" s="70"/>
      <c r="Q61" s="70"/>
      <c r="R61" s="70"/>
      <c r="S61" s="70"/>
      <c r="U61" s="68"/>
      <c r="V61" s="68"/>
    </row>
    <row r="62" spans="1:22" s="58" customFormat="1" ht="22.5" customHeight="1" x14ac:dyDescent="0.25">
      <c r="A62" s="101" t="s">
        <v>288</v>
      </c>
      <c r="B62" s="162" t="s">
        <v>229</v>
      </c>
      <c r="C62" s="65">
        <v>42450</v>
      </c>
      <c r="D62" s="70">
        <v>2</v>
      </c>
      <c r="E62" s="70"/>
      <c r="F62" s="70" t="s">
        <v>226</v>
      </c>
      <c r="G62" s="70"/>
      <c r="H62" s="70"/>
      <c r="I62" s="66"/>
      <c r="J62" s="66"/>
      <c r="K62" s="66"/>
      <c r="L62" s="66"/>
      <c r="M62" s="66"/>
      <c r="N62" s="66"/>
      <c r="O62" s="70"/>
      <c r="P62" s="70"/>
      <c r="Q62" s="70"/>
      <c r="R62" s="70"/>
      <c r="S62" s="70"/>
      <c r="U62" s="68"/>
      <c r="V62" s="68"/>
    </row>
    <row r="63" spans="1:22" ht="22.5" customHeight="1" x14ac:dyDescent="0.25">
      <c r="A63" s="101" t="s">
        <v>289</v>
      </c>
      <c r="B63" s="162" t="s">
        <v>225</v>
      </c>
      <c r="C63" s="65">
        <v>41687</v>
      </c>
      <c r="D63" s="70">
        <v>3</v>
      </c>
      <c r="E63" s="70" t="s">
        <v>226</v>
      </c>
      <c r="F63" s="70"/>
      <c r="G63" s="70"/>
      <c r="H63" s="66" t="s">
        <v>230</v>
      </c>
      <c r="I63" s="113" t="s">
        <v>227</v>
      </c>
      <c r="J63" s="64"/>
      <c r="K63" s="64"/>
      <c r="L63" s="66"/>
      <c r="M63" s="64"/>
      <c r="N63" s="64"/>
      <c r="O63" s="64"/>
      <c r="P63" s="64"/>
      <c r="Q63" s="64"/>
      <c r="R63" s="64"/>
      <c r="S63" s="64"/>
    </row>
    <row r="64" spans="1:22" ht="22.5" customHeight="1" x14ac:dyDescent="0.25">
      <c r="A64" s="101" t="s">
        <v>290</v>
      </c>
      <c r="B64" s="162" t="s">
        <v>225</v>
      </c>
      <c r="C64" s="65">
        <v>42597</v>
      </c>
      <c r="D64" s="70">
        <v>3</v>
      </c>
      <c r="E64" s="70"/>
      <c r="F64" s="70"/>
      <c r="G64" s="70" t="s">
        <v>226</v>
      </c>
      <c r="H64" s="66"/>
      <c r="I64" s="66"/>
      <c r="J64" s="64"/>
      <c r="K64" s="64"/>
      <c r="L64" s="66"/>
      <c r="M64" s="64"/>
      <c r="N64" s="64"/>
      <c r="O64" s="64"/>
      <c r="P64" s="64"/>
      <c r="Q64" s="64"/>
      <c r="R64" s="64"/>
      <c r="S64" s="64"/>
    </row>
    <row r="65" spans="1:22" s="58" customFormat="1" ht="22.5" customHeight="1" x14ac:dyDescent="0.25">
      <c r="A65" s="101" t="s">
        <v>291</v>
      </c>
      <c r="B65" s="162" t="s">
        <v>225</v>
      </c>
      <c r="C65" s="65">
        <v>42023</v>
      </c>
      <c r="D65" s="70">
        <v>2</v>
      </c>
      <c r="E65" s="70" t="s">
        <v>226</v>
      </c>
      <c r="F65" s="70"/>
      <c r="G65" s="70" t="s">
        <v>226</v>
      </c>
      <c r="H65" s="113" t="s">
        <v>227</v>
      </c>
      <c r="I65" s="66"/>
      <c r="J65" s="70"/>
      <c r="K65" s="70"/>
      <c r="L65" s="70"/>
      <c r="M65" s="70"/>
      <c r="N65" s="70"/>
      <c r="O65" s="66"/>
      <c r="P65" s="66"/>
      <c r="Q65" s="66"/>
      <c r="R65" s="66"/>
      <c r="S65" s="70"/>
      <c r="U65" s="68"/>
      <c r="V65" s="68"/>
    </row>
    <row r="66" spans="1:22" s="58" customFormat="1" ht="22.5" customHeight="1" x14ac:dyDescent="0.25">
      <c r="A66" s="101" t="s">
        <v>292</v>
      </c>
      <c r="B66" s="162" t="s">
        <v>225</v>
      </c>
      <c r="C66" s="65">
        <v>42233</v>
      </c>
      <c r="D66" s="70">
        <v>2</v>
      </c>
      <c r="E66" s="70" t="s">
        <v>226</v>
      </c>
      <c r="F66" s="70"/>
      <c r="G66" s="70" t="s">
        <v>226</v>
      </c>
      <c r="H66" s="70"/>
      <c r="I66" s="70"/>
      <c r="J66" s="70"/>
      <c r="K66" s="70"/>
      <c r="L66" s="66"/>
      <c r="M66" s="66"/>
      <c r="N66" s="66" t="s">
        <v>230</v>
      </c>
      <c r="O66" s="113" t="s">
        <v>227</v>
      </c>
      <c r="P66" s="70"/>
      <c r="Q66" s="70"/>
      <c r="R66" s="70"/>
      <c r="S66" s="70"/>
      <c r="U66" s="68"/>
      <c r="V66" s="68"/>
    </row>
    <row r="67" spans="1:22" ht="15.75" customHeight="1" x14ac:dyDescent="0.25">
      <c r="E67" s="57"/>
    </row>
    <row r="83" spans="20:20" ht="15.75" customHeight="1" x14ac:dyDescent="0.25">
      <c r="T83" s="171"/>
    </row>
  </sheetData>
  <mergeCells count="22">
    <mergeCell ref="A55:A56"/>
    <mergeCell ref="B55:B56"/>
    <mergeCell ref="A58:A59"/>
    <mergeCell ref="B58:B59"/>
    <mergeCell ref="A34:A35"/>
    <mergeCell ref="B34:B35"/>
    <mergeCell ref="C35:S35"/>
    <mergeCell ref="A44:A45"/>
    <mergeCell ref="B44:B45"/>
    <mergeCell ref="C45:S45"/>
    <mergeCell ref="A23:A24"/>
    <mergeCell ref="B23:B24"/>
    <mergeCell ref="C24:S24"/>
    <mergeCell ref="A29:A30"/>
    <mergeCell ref="B29:B30"/>
    <mergeCell ref="C30:S30"/>
    <mergeCell ref="A4:A5"/>
    <mergeCell ref="B4:B5"/>
    <mergeCell ref="C5:S5"/>
    <mergeCell ref="A8:A9"/>
    <mergeCell ref="B8:B9"/>
    <mergeCell ref="C9:S9"/>
  </mergeCells>
  <printOptions horizontalCentered="1"/>
  <pageMargins left="0.25" right="0.25" top="1" bottom="0.75" header="0.3" footer="0.3"/>
  <pageSetup scale="73" orientation="portrait" r:id="rId1"/>
  <headerFooter>
    <oddHeader xml:space="preserve">&amp;C&amp;"-,Bold"&amp;8INTERNAL AUDIT PROGRAM
2017
POLICY / PROGRAM REVIEW&amp;"-,Regular"&amp;11
</oddHeader>
    <oddFooter>&amp;L&amp;8Policy &amp; Program Review&amp;C&amp;8Internal Audit Program&amp;R&amp;8Page &amp;P of &amp;N</oddFooter>
  </headerFooter>
  <rowBreaks count="1" manualBreakCount="1">
    <brk id="35" max="1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8" zoomScaleNormal="100" workbookViewId="0">
      <selection activeCell="P21" sqref="P21"/>
    </sheetView>
  </sheetViews>
  <sheetFormatPr defaultColWidth="7.42578125" defaultRowHeight="11.25" x14ac:dyDescent="0.2"/>
  <cols>
    <col min="1" max="1" width="1.7109375" style="71" customWidth="1"/>
    <col min="2" max="2" width="35.7109375" style="71" customWidth="1"/>
    <col min="3" max="3" width="5.7109375" style="71" customWidth="1"/>
    <col min="4" max="4" width="9.5703125" style="71" customWidth="1"/>
    <col min="5" max="5" width="9.28515625" style="125" customWidth="1"/>
    <col min="6" max="8" width="6.7109375" style="125" customWidth="1"/>
    <col min="9" max="9" width="11.5703125" style="71" customWidth="1"/>
    <col min="10" max="10" width="5" style="71" customWidth="1"/>
    <col min="11" max="16384" width="7.42578125" style="71"/>
  </cols>
  <sheetData>
    <row r="1" spans="1:8" s="82" customFormat="1" ht="15" customHeight="1" x14ac:dyDescent="0.25">
      <c r="A1" s="80" t="s">
        <v>293</v>
      </c>
      <c r="B1" s="81"/>
      <c r="C1" s="81"/>
      <c r="D1" s="81"/>
      <c r="E1" s="138"/>
      <c r="F1" s="138"/>
      <c r="G1" s="138"/>
      <c r="H1" s="138"/>
    </row>
    <row r="2" spans="1:8" x14ac:dyDescent="0.2">
      <c r="B2" s="71" t="s">
        <v>294</v>
      </c>
      <c r="D2" s="71">
        <v>2080</v>
      </c>
    </row>
    <row r="3" spans="1:8" x14ac:dyDescent="0.2">
      <c r="B3" s="71" t="s">
        <v>295</v>
      </c>
      <c r="D3" s="71">
        <v>64</v>
      </c>
    </row>
    <row r="4" spans="1:8" x14ac:dyDescent="0.2">
      <c r="B4" s="71" t="s">
        <v>296</v>
      </c>
      <c r="D4" s="71">
        <v>176</v>
      </c>
    </row>
    <row r="5" spans="1:8" ht="12.75" x14ac:dyDescent="0.2">
      <c r="A5" s="75"/>
      <c r="B5" s="76" t="s">
        <v>297</v>
      </c>
      <c r="C5" s="76"/>
      <c r="D5" s="77">
        <f>D2-(SUM(D3:D4))</f>
        <v>1840</v>
      </c>
    </row>
    <row r="6" spans="1:8" ht="6.75" customHeight="1" x14ac:dyDescent="0.2"/>
    <row r="7" spans="1:8" s="82" customFormat="1" ht="15" customHeight="1" x14ac:dyDescent="0.25">
      <c r="A7" s="80" t="s">
        <v>298</v>
      </c>
      <c r="B7" s="81"/>
      <c r="C7" s="81"/>
      <c r="D7" s="81"/>
      <c r="E7" s="138"/>
      <c r="F7" s="138"/>
      <c r="G7" s="138"/>
      <c r="H7" s="138"/>
    </row>
    <row r="8" spans="1:8" x14ac:dyDescent="0.2">
      <c r="B8" s="71" t="s">
        <v>299</v>
      </c>
      <c r="D8" s="71">
        <v>0</v>
      </c>
    </row>
    <row r="9" spans="1:8" x14ac:dyDescent="0.2">
      <c r="B9" s="71" t="s">
        <v>300</v>
      </c>
      <c r="D9" s="71">
        <v>48</v>
      </c>
    </row>
    <row r="10" spans="1:8" x14ac:dyDescent="0.2">
      <c r="B10" s="71" t="s">
        <v>301</v>
      </c>
      <c r="D10" s="71">
        <f>8*12</f>
        <v>96</v>
      </c>
    </row>
    <row r="11" spans="1:8" x14ac:dyDescent="0.2">
      <c r="B11" s="71" t="s">
        <v>302</v>
      </c>
      <c r="D11" s="71">
        <v>96</v>
      </c>
    </row>
    <row r="12" spans="1:8" x14ac:dyDescent="0.2">
      <c r="B12" s="71" t="s">
        <v>303</v>
      </c>
      <c r="D12" s="71">
        <v>80</v>
      </c>
    </row>
    <row r="13" spans="1:8" x14ac:dyDescent="0.2">
      <c r="B13" s="71" t="s">
        <v>304</v>
      </c>
      <c r="D13" s="157">
        <v>576</v>
      </c>
    </row>
    <row r="14" spans="1:8" x14ac:dyDescent="0.2">
      <c r="B14" s="71" t="s">
        <v>305</v>
      </c>
      <c r="D14" s="71">
        <v>304</v>
      </c>
    </row>
    <row r="15" spans="1:8" x14ac:dyDescent="0.2">
      <c r="B15" s="71" t="s">
        <v>306</v>
      </c>
      <c r="D15" s="71">
        <v>40</v>
      </c>
    </row>
    <row r="16" spans="1:8" x14ac:dyDescent="0.2">
      <c r="B16" s="71" t="s">
        <v>307</v>
      </c>
      <c r="D16" s="71">
        <v>330</v>
      </c>
    </row>
    <row r="17" spans="1:9" ht="12.75" x14ac:dyDescent="0.2">
      <c r="A17" s="75"/>
      <c r="B17" s="76" t="s">
        <v>308</v>
      </c>
      <c r="C17" s="76"/>
      <c r="D17" s="158">
        <f>SUM(D8:D16)</f>
        <v>1570</v>
      </c>
    </row>
    <row r="19" spans="1:9" s="136" customFormat="1" ht="13.5" thickBot="1" x14ac:dyDescent="0.25">
      <c r="A19" s="78" t="s">
        <v>309</v>
      </c>
      <c r="B19" s="79"/>
      <c r="C19" s="79"/>
      <c r="D19" s="159">
        <f>D5-D17</f>
        <v>270</v>
      </c>
      <c r="E19" s="137"/>
      <c r="F19" s="137"/>
      <c r="G19" s="137"/>
      <c r="H19" s="137"/>
    </row>
    <row r="20" spans="1:9" ht="15.75" customHeight="1" thickTop="1" x14ac:dyDescent="0.2">
      <c r="D20" s="130"/>
      <c r="E20" s="130"/>
    </row>
    <row r="21" spans="1:9" s="139" customFormat="1" ht="33.75" x14ac:dyDescent="0.2">
      <c r="A21" s="143" t="s">
        <v>310</v>
      </c>
      <c r="B21" s="144"/>
      <c r="C21" s="144"/>
      <c r="D21" s="148" t="s">
        <v>210</v>
      </c>
      <c r="E21" s="148" t="s">
        <v>311</v>
      </c>
      <c r="F21" s="148">
        <v>2017</v>
      </c>
      <c r="G21" s="148">
        <v>2018</v>
      </c>
      <c r="H21" s="148">
        <v>2019</v>
      </c>
      <c r="I21" s="149" t="s">
        <v>312</v>
      </c>
    </row>
    <row r="22" spans="1:9" ht="12.75" x14ac:dyDescent="0.2">
      <c r="A22" s="115" t="s">
        <v>313</v>
      </c>
      <c r="B22" s="88"/>
      <c r="C22" s="88"/>
      <c r="D22" s="145"/>
      <c r="E22" s="145"/>
      <c r="F22" s="145"/>
      <c r="G22" s="145"/>
      <c r="H22" s="146"/>
      <c r="I22" s="140">
        <f>SUM(I24:I32)</f>
        <v>32</v>
      </c>
    </row>
    <row r="23" spans="1:9" ht="12.75" customHeight="1" x14ac:dyDescent="0.2">
      <c r="A23" s="280" t="s">
        <v>314</v>
      </c>
      <c r="B23" s="281"/>
      <c r="C23" s="281"/>
      <c r="D23" s="281"/>
      <c r="E23" s="281"/>
      <c r="F23" s="281"/>
      <c r="G23" s="281"/>
      <c r="H23" s="282"/>
      <c r="I23" s="141"/>
    </row>
    <row r="24" spans="1:9" x14ac:dyDescent="0.2">
      <c r="A24" s="94"/>
      <c r="B24" s="95" t="s">
        <v>315</v>
      </c>
      <c r="C24" s="95"/>
      <c r="D24" s="127">
        <v>2016</v>
      </c>
      <c r="E24" s="124">
        <v>3</v>
      </c>
      <c r="F24" s="124"/>
      <c r="G24" s="124"/>
      <c r="H24" s="124"/>
      <c r="I24" s="90">
        <v>0</v>
      </c>
    </row>
    <row r="25" spans="1:9" x14ac:dyDescent="0.2">
      <c r="A25" s="84"/>
      <c r="B25" s="74" t="s">
        <v>38</v>
      </c>
      <c r="C25" s="74"/>
      <c r="D25" s="125">
        <v>2016</v>
      </c>
      <c r="E25" s="125">
        <v>1</v>
      </c>
      <c r="F25" s="284" t="s">
        <v>316</v>
      </c>
      <c r="G25" s="284"/>
      <c r="H25" s="284"/>
      <c r="I25" s="85">
        <v>0</v>
      </c>
    </row>
    <row r="26" spans="1:9" x14ac:dyDescent="0.2">
      <c r="A26" s="94"/>
      <c r="B26" s="165" t="s">
        <v>317</v>
      </c>
      <c r="C26" s="95"/>
      <c r="D26" s="124">
        <v>2012</v>
      </c>
      <c r="E26" s="124">
        <v>2</v>
      </c>
      <c r="F26" s="124" t="s">
        <v>226</v>
      </c>
      <c r="G26" s="124"/>
      <c r="H26" s="124"/>
      <c r="I26" s="90">
        <v>0</v>
      </c>
    </row>
    <row r="27" spans="1:9" x14ac:dyDescent="0.2">
      <c r="A27" s="84"/>
      <c r="B27" s="74" t="s">
        <v>47</v>
      </c>
      <c r="C27" s="74"/>
      <c r="D27" s="125">
        <v>2016</v>
      </c>
      <c r="E27" s="125">
        <v>1</v>
      </c>
      <c r="F27" s="284" t="s">
        <v>316</v>
      </c>
      <c r="G27" s="284"/>
      <c r="H27" s="284"/>
      <c r="I27" s="85">
        <v>0</v>
      </c>
    </row>
    <row r="28" spans="1:9" x14ac:dyDescent="0.2">
      <c r="A28" s="94"/>
      <c r="B28" s="95" t="s">
        <v>318</v>
      </c>
      <c r="C28" s="95"/>
      <c r="D28" s="127" t="s">
        <v>319</v>
      </c>
      <c r="E28" s="124">
        <v>2</v>
      </c>
      <c r="F28" s="124"/>
      <c r="G28" s="124"/>
      <c r="H28" s="124"/>
      <c r="I28" s="90">
        <v>0</v>
      </c>
    </row>
    <row r="29" spans="1:9" x14ac:dyDescent="0.2">
      <c r="A29" s="84"/>
      <c r="B29" s="74" t="s">
        <v>320</v>
      </c>
      <c r="C29" s="74"/>
      <c r="D29" s="125">
        <v>2016</v>
      </c>
      <c r="E29" s="125">
        <v>1</v>
      </c>
      <c r="F29" s="125" t="s">
        <v>226</v>
      </c>
      <c r="G29" s="125" t="s">
        <v>226</v>
      </c>
      <c r="H29" s="125" t="s">
        <v>226</v>
      </c>
      <c r="I29" s="85">
        <v>20</v>
      </c>
    </row>
    <row r="30" spans="1:9" x14ac:dyDescent="0.2">
      <c r="A30" s="94"/>
      <c r="B30" s="95" t="s">
        <v>321</v>
      </c>
      <c r="C30" s="95"/>
      <c r="D30" s="124">
        <v>2016</v>
      </c>
      <c r="E30" s="124">
        <v>2</v>
      </c>
      <c r="F30" s="124"/>
      <c r="G30" s="124" t="s">
        <v>226</v>
      </c>
      <c r="H30" s="124"/>
      <c r="I30" s="90">
        <v>0</v>
      </c>
    </row>
    <row r="31" spans="1:9" x14ac:dyDescent="0.2">
      <c r="A31" s="84"/>
      <c r="B31" s="74" t="s">
        <v>322</v>
      </c>
      <c r="C31" s="74"/>
      <c r="D31" s="125">
        <v>2016</v>
      </c>
      <c r="E31" s="125">
        <v>1</v>
      </c>
      <c r="F31" s="125" t="s">
        <v>226</v>
      </c>
      <c r="G31" s="125" t="s">
        <v>226</v>
      </c>
      <c r="H31" s="125" t="s">
        <v>226</v>
      </c>
      <c r="I31" s="85">
        <v>12</v>
      </c>
    </row>
    <row r="32" spans="1:9" x14ac:dyDescent="0.2">
      <c r="A32" s="167"/>
      <c r="B32" s="165" t="s">
        <v>323</v>
      </c>
      <c r="C32" s="165"/>
      <c r="D32" s="168">
        <v>2016</v>
      </c>
      <c r="E32" s="168">
        <v>1</v>
      </c>
      <c r="F32" s="124" t="s">
        <v>226</v>
      </c>
      <c r="G32" s="124" t="s">
        <v>226</v>
      </c>
      <c r="H32" s="124" t="s">
        <v>226</v>
      </c>
      <c r="I32" s="166">
        <v>0</v>
      </c>
    </row>
    <row r="33" spans="1:9" ht="12.75" x14ac:dyDescent="0.2">
      <c r="A33" s="115" t="s">
        <v>324</v>
      </c>
      <c r="B33" s="88"/>
      <c r="C33" s="88"/>
      <c r="D33" s="88"/>
      <c r="E33" s="131"/>
      <c r="F33" s="131"/>
      <c r="G33" s="131"/>
      <c r="H33" s="147"/>
      <c r="I33" s="140">
        <f>SUM(I35:I38)</f>
        <v>32</v>
      </c>
    </row>
    <row r="34" spans="1:9" ht="12.75" x14ac:dyDescent="0.2">
      <c r="A34" s="280" t="s">
        <v>325</v>
      </c>
      <c r="B34" s="281"/>
      <c r="C34" s="281"/>
      <c r="D34" s="281"/>
      <c r="E34" s="281"/>
      <c r="F34" s="281"/>
      <c r="G34" s="281"/>
      <c r="H34" s="282"/>
      <c r="I34" s="141"/>
    </row>
    <row r="35" spans="1:9" x14ac:dyDescent="0.2">
      <c r="A35" s="94"/>
      <c r="B35" s="95" t="s">
        <v>241</v>
      </c>
      <c r="C35" s="95"/>
      <c r="D35" s="127" t="s">
        <v>326</v>
      </c>
      <c r="E35" s="134">
        <v>1</v>
      </c>
      <c r="F35" s="285" t="s">
        <v>327</v>
      </c>
      <c r="G35" s="285"/>
      <c r="H35" s="285"/>
      <c r="I35" s="90">
        <v>0</v>
      </c>
    </row>
    <row r="36" spans="1:9" x14ac:dyDescent="0.2">
      <c r="A36" s="94"/>
      <c r="B36" s="74" t="s">
        <v>328</v>
      </c>
      <c r="C36" s="74"/>
      <c r="D36" s="129" t="s">
        <v>326</v>
      </c>
      <c r="E36" s="135">
        <v>1</v>
      </c>
      <c r="F36" s="286" t="s">
        <v>329</v>
      </c>
      <c r="G36" s="286"/>
      <c r="H36" s="286"/>
      <c r="I36" s="85">
        <v>0</v>
      </c>
    </row>
    <row r="37" spans="1:9" x14ac:dyDescent="0.2">
      <c r="A37" s="167"/>
      <c r="B37" s="165" t="s">
        <v>330</v>
      </c>
      <c r="C37" s="165"/>
      <c r="D37" s="168">
        <v>2016</v>
      </c>
      <c r="E37" s="169">
        <v>1</v>
      </c>
      <c r="F37" s="169" t="s">
        <v>226</v>
      </c>
      <c r="G37" s="169" t="s">
        <v>226</v>
      </c>
      <c r="H37" s="169" t="s">
        <v>226</v>
      </c>
      <c r="I37" s="166">
        <v>8</v>
      </c>
    </row>
    <row r="38" spans="1:9" x14ac:dyDescent="0.2">
      <c r="A38" s="84"/>
      <c r="B38" s="74" t="s">
        <v>331</v>
      </c>
      <c r="C38" s="74"/>
      <c r="D38" s="129" t="s">
        <v>326</v>
      </c>
      <c r="E38" s="135">
        <v>1</v>
      </c>
      <c r="F38" s="172" t="s">
        <v>226</v>
      </c>
      <c r="G38" s="172"/>
      <c r="H38" s="172"/>
      <c r="I38" s="85">
        <v>24</v>
      </c>
    </row>
    <row r="39" spans="1:9" ht="12.75" x14ac:dyDescent="0.2">
      <c r="A39" s="115" t="s">
        <v>332</v>
      </c>
      <c r="B39" s="88"/>
      <c r="C39" s="88"/>
      <c r="D39" s="88"/>
      <c r="E39" s="131"/>
      <c r="F39" s="131"/>
      <c r="G39" s="131"/>
      <c r="H39" s="147"/>
      <c r="I39" s="140">
        <f>SUM(I41:I44)</f>
        <v>20</v>
      </c>
    </row>
    <row r="40" spans="1:9" ht="12.75" x14ac:dyDescent="0.2">
      <c r="A40" s="280" t="s">
        <v>333</v>
      </c>
      <c r="B40" s="281"/>
      <c r="C40" s="281"/>
      <c r="D40" s="281"/>
      <c r="E40" s="281"/>
      <c r="F40" s="281"/>
      <c r="G40" s="281"/>
      <c r="H40" s="282"/>
      <c r="I40" s="142"/>
    </row>
    <row r="41" spans="1:9" x14ac:dyDescent="0.2">
      <c r="A41" s="167"/>
      <c r="B41" s="165" t="s">
        <v>334</v>
      </c>
      <c r="C41" s="165"/>
      <c r="D41" s="168">
        <v>2016</v>
      </c>
      <c r="E41" s="168">
        <v>1</v>
      </c>
      <c r="F41" s="168" t="s">
        <v>226</v>
      </c>
      <c r="G41" s="168" t="s">
        <v>226</v>
      </c>
      <c r="H41" s="168" t="s">
        <v>226</v>
      </c>
      <c r="I41" s="166">
        <v>0</v>
      </c>
    </row>
    <row r="42" spans="1:9" x14ac:dyDescent="0.2">
      <c r="A42" s="84"/>
      <c r="B42" s="74" t="s">
        <v>335</v>
      </c>
      <c r="C42" s="74"/>
      <c r="D42" s="125">
        <v>2016</v>
      </c>
      <c r="E42" s="125">
        <v>1</v>
      </c>
      <c r="F42" s="125" t="s">
        <v>226</v>
      </c>
      <c r="G42" s="125" t="s">
        <v>226</v>
      </c>
      <c r="H42" s="125" t="s">
        <v>226</v>
      </c>
      <c r="I42" s="85">
        <v>0</v>
      </c>
    </row>
    <row r="43" spans="1:9" x14ac:dyDescent="0.2">
      <c r="A43" s="94"/>
      <c r="B43" s="95" t="s">
        <v>336</v>
      </c>
      <c r="C43" s="95"/>
      <c r="D43" s="124">
        <v>2016</v>
      </c>
      <c r="E43" s="124">
        <v>1</v>
      </c>
      <c r="F43" s="124" t="s">
        <v>226</v>
      </c>
      <c r="G43" s="124" t="s">
        <v>226</v>
      </c>
      <c r="H43" s="124" t="s">
        <v>226</v>
      </c>
      <c r="I43" s="90">
        <v>0</v>
      </c>
    </row>
    <row r="44" spans="1:9" x14ac:dyDescent="0.2">
      <c r="A44" s="86"/>
      <c r="B44" s="114" t="s">
        <v>337</v>
      </c>
      <c r="C44" s="114"/>
      <c r="D44" s="128">
        <v>2016</v>
      </c>
      <c r="E44" s="132">
        <v>1</v>
      </c>
      <c r="F44" s="132" t="s">
        <v>226</v>
      </c>
      <c r="G44" s="132" t="s">
        <v>226</v>
      </c>
      <c r="H44" s="132" t="s">
        <v>226</v>
      </c>
      <c r="I44" s="87">
        <v>20</v>
      </c>
    </row>
    <row r="45" spans="1:9" ht="12.75" x14ac:dyDescent="0.2">
      <c r="A45" s="115" t="s">
        <v>338</v>
      </c>
      <c r="B45" s="88"/>
      <c r="C45" s="88"/>
      <c r="D45" s="88"/>
      <c r="E45" s="131"/>
      <c r="F45" s="131"/>
      <c r="G45" s="131"/>
      <c r="H45" s="147"/>
      <c r="I45" s="140">
        <f>SUM(I47:I73)</f>
        <v>144</v>
      </c>
    </row>
    <row r="46" spans="1:9" ht="12.75" x14ac:dyDescent="0.2">
      <c r="A46" s="280" t="s">
        <v>339</v>
      </c>
      <c r="B46" s="281"/>
      <c r="C46" s="281"/>
      <c r="D46" s="281"/>
      <c r="E46" s="281"/>
      <c r="F46" s="281"/>
      <c r="G46" s="281"/>
      <c r="H46" s="282"/>
      <c r="I46" s="141"/>
    </row>
    <row r="47" spans="1:9" x14ac:dyDescent="0.2">
      <c r="A47" s="92"/>
      <c r="B47" s="93" t="s">
        <v>340</v>
      </c>
      <c r="C47" s="93">
        <f>SUM(I48:I50)</f>
        <v>72</v>
      </c>
      <c r="D47" s="126"/>
      <c r="E47" s="126"/>
      <c r="F47" s="283"/>
      <c r="G47" s="283"/>
      <c r="H47" s="283"/>
      <c r="I47" s="91"/>
    </row>
    <row r="48" spans="1:9" x14ac:dyDescent="0.2">
      <c r="A48" s="94"/>
      <c r="B48" s="96" t="s">
        <v>76</v>
      </c>
      <c r="C48" s="96"/>
      <c r="D48" s="124">
        <v>2016</v>
      </c>
      <c r="E48" s="124">
        <v>1</v>
      </c>
      <c r="F48" s="124" t="s">
        <v>226</v>
      </c>
      <c r="G48" s="124" t="s">
        <v>226</v>
      </c>
      <c r="H48" s="124" t="s">
        <v>226</v>
      </c>
      <c r="I48" s="90">
        <v>28</v>
      </c>
    </row>
    <row r="49" spans="1:9" x14ac:dyDescent="0.2">
      <c r="A49" s="84"/>
      <c r="B49" s="73" t="s">
        <v>341</v>
      </c>
      <c r="C49" s="73"/>
      <c r="D49" s="125">
        <v>2016</v>
      </c>
      <c r="E49" s="125">
        <v>1</v>
      </c>
      <c r="F49" s="125" t="s">
        <v>226</v>
      </c>
      <c r="G49" s="125" t="s">
        <v>226</v>
      </c>
      <c r="H49" s="125" t="s">
        <v>226</v>
      </c>
      <c r="I49" s="85">
        <v>16</v>
      </c>
    </row>
    <row r="50" spans="1:9" x14ac:dyDescent="0.2">
      <c r="A50" s="94"/>
      <c r="B50" s="96" t="s">
        <v>342</v>
      </c>
      <c r="C50" s="96"/>
      <c r="D50" s="124">
        <v>2016</v>
      </c>
      <c r="E50" s="124">
        <v>1</v>
      </c>
      <c r="F50" s="124" t="s">
        <v>226</v>
      </c>
      <c r="G50" s="124" t="s">
        <v>226</v>
      </c>
      <c r="H50" s="124" t="s">
        <v>226</v>
      </c>
      <c r="I50" s="90">
        <v>28</v>
      </c>
    </row>
    <row r="51" spans="1:9" x14ac:dyDescent="0.2">
      <c r="A51" s="92"/>
      <c r="B51" s="93" t="s">
        <v>343</v>
      </c>
      <c r="C51" s="93">
        <f>SUM(I52:I56)</f>
        <v>16</v>
      </c>
      <c r="D51" s="126"/>
      <c r="E51" s="126"/>
      <c r="F51" s="126"/>
      <c r="G51" s="126"/>
      <c r="H51" s="126"/>
      <c r="I51" s="91"/>
    </row>
    <row r="52" spans="1:9" x14ac:dyDescent="0.2">
      <c r="A52" s="94"/>
      <c r="B52" s="96" t="s">
        <v>344</v>
      </c>
      <c r="C52" s="96"/>
      <c r="D52" s="127">
        <v>2016</v>
      </c>
      <c r="E52" s="124">
        <v>2</v>
      </c>
      <c r="F52" s="124" t="s">
        <v>226</v>
      </c>
      <c r="G52" s="124"/>
      <c r="H52" s="124" t="s">
        <v>226</v>
      </c>
      <c r="I52" s="90">
        <v>0</v>
      </c>
    </row>
    <row r="53" spans="1:9" x14ac:dyDescent="0.2">
      <c r="A53" s="84"/>
      <c r="B53" s="73" t="s">
        <v>345</v>
      </c>
      <c r="C53" s="73"/>
      <c r="D53" s="129">
        <v>2015</v>
      </c>
      <c r="E53" s="125">
        <v>2</v>
      </c>
      <c r="G53" s="125" t="s">
        <v>226</v>
      </c>
      <c r="I53" s="85">
        <v>0</v>
      </c>
    </row>
    <row r="54" spans="1:9" x14ac:dyDescent="0.2">
      <c r="A54" s="94"/>
      <c r="B54" s="96" t="s">
        <v>346</v>
      </c>
      <c r="C54" s="96"/>
      <c r="D54" s="127" t="s">
        <v>319</v>
      </c>
      <c r="E54" s="124">
        <v>2</v>
      </c>
      <c r="F54" s="124" t="s">
        <v>226</v>
      </c>
      <c r="G54" s="124"/>
      <c r="H54" s="124" t="s">
        <v>226</v>
      </c>
      <c r="I54" s="90">
        <v>0</v>
      </c>
    </row>
    <row r="55" spans="1:9" x14ac:dyDescent="0.2">
      <c r="A55" s="84"/>
      <c r="B55" s="73" t="s">
        <v>347</v>
      </c>
      <c r="C55" s="73"/>
      <c r="D55" s="129">
        <v>2016</v>
      </c>
      <c r="E55" s="125">
        <v>1</v>
      </c>
      <c r="F55" s="125" t="s">
        <v>226</v>
      </c>
      <c r="G55" s="125" t="s">
        <v>226</v>
      </c>
      <c r="H55" s="125" t="s">
        <v>226</v>
      </c>
      <c r="I55" s="85">
        <v>16</v>
      </c>
    </row>
    <row r="56" spans="1:9" x14ac:dyDescent="0.2">
      <c r="A56" s="94"/>
      <c r="B56" s="96" t="s">
        <v>348</v>
      </c>
      <c r="C56" s="96"/>
      <c r="D56" s="127" t="s">
        <v>319</v>
      </c>
      <c r="E56" s="124">
        <v>3</v>
      </c>
      <c r="F56" s="124" t="s">
        <v>226</v>
      </c>
      <c r="G56" s="124"/>
      <c r="H56" s="124"/>
      <c r="I56" s="90">
        <v>0</v>
      </c>
    </row>
    <row r="57" spans="1:9" x14ac:dyDescent="0.2">
      <c r="A57" s="92"/>
      <c r="B57" s="93" t="s">
        <v>349</v>
      </c>
      <c r="C57" s="93">
        <f>SUM(I58:I59)</f>
        <v>0</v>
      </c>
      <c r="D57" s="126"/>
      <c r="E57" s="126"/>
      <c r="F57" s="126"/>
      <c r="G57" s="126"/>
      <c r="H57" s="126"/>
      <c r="I57" s="91"/>
    </row>
    <row r="58" spans="1:9" x14ac:dyDescent="0.2">
      <c r="A58" s="94"/>
      <c r="B58" s="96" t="s">
        <v>350</v>
      </c>
      <c r="C58" s="96"/>
      <c r="D58" s="127">
        <v>2015</v>
      </c>
      <c r="E58" s="124">
        <v>2</v>
      </c>
      <c r="F58" s="124"/>
      <c r="G58" s="124" t="s">
        <v>226</v>
      </c>
      <c r="H58" s="124"/>
      <c r="I58" s="90">
        <v>0</v>
      </c>
    </row>
    <row r="59" spans="1:9" x14ac:dyDescent="0.2">
      <c r="A59" s="94"/>
      <c r="B59" s="96" t="s">
        <v>351</v>
      </c>
      <c r="C59" s="96"/>
      <c r="D59" s="127" t="s">
        <v>319</v>
      </c>
      <c r="E59" s="124">
        <v>2</v>
      </c>
      <c r="F59" s="124" t="s">
        <v>226</v>
      </c>
      <c r="G59" s="124"/>
      <c r="H59" s="124" t="s">
        <v>226</v>
      </c>
      <c r="I59" s="90">
        <v>0</v>
      </c>
    </row>
    <row r="60" spans="1:9" x14ac:dyDescent="0.2">
      <c r="A60" s="92"/>
      <c r="B60" s="93" t="s">
        <v>352</v>
      </c>
      <c r="C60" s="93">
        <f>SUM(I61:I62)</f>
        <v>0</v>
      </c>
      <c r="D60" s="126"/>
      <c r="E60" s="126"/>
      <c r="F60" s="126"/>
      <c r="G60" s="126"/>
      <c r="H60" s="126"/>
      <c r="I60" s="91"/>
    </row>
    <row r="61" spans="1:9" x14ac:dyDescent="0.2">
      <c r="A61" s="94"/>
      <c r="B61" s="96" t="s">
        <v>353</v>
      </c>
      <c r="C61" s="96"/>
      <c r="D61" s="127" t="s">
        <v>319</v>
      </c>
      <c r="E61" s="124">
        <v>3</v>
      </c>
      <c r="F61" s="124"/>
      <c r="G61" s="124"/>
      <c r="H61" s="124" t="s">
        <v>226</v>
      </c>
      <c r="I61" s="90">
        <v>0</v>
      </c>
    </row>
    <row r="62" spans="1:9" x14ac:dyDescent="0.2">
      <c r="A62" s="84"/>
      <c r="B62" s="73" t="s">
        <v>354</v>
      </c>
      <c r="C62" s="73"/>
      <c r="D62" s="129">
        <v>2015</v>
      </c>
      <c r="E62" s="125">
        <v>2</v>
      </c>
      <c r="F62" s="125" t="s">
        <v>226</v>
      </c>
      <c r="I62" s="85">
        <v>0</v>
      </c>
    </row>
    <row r="63" spans="1:9" x14ac:dyDescent="0.2">
      <c r="A63" s="92"/>
      <c r="B63" s="93" t="s">
        <v>355</v>
      </c>
      <c r="C63" s="93">
        <f>SUM(I64:I65)</f>
        <v>0</v>
      </c>
      <c r="D63" s="126"/>
      <c r="E63" s="126"/>
      <c r="F63" s="126"/>
      <c r="G63" s="126"/>
      <c r="H63" s="126"/>
      <c r="I63" s="91"/>
    </row>
    <row r="64" spans="1:9" x14ac:dyDescent="0.2">
      <c r="A64" s="94"/>
      <c r="B64" s="96" t="s">
        <v>356</v>
      </c>
      <c r="C64" s="96"/>
      <c r="D64" s="124">
        <v>2013</v>
      </c>
      <c r="E64" s="124">
        <v>2</v>
      </c>
      <c r="F64" s="124"/>
      <c r="G64" s="124"/>
      <c r="H64" s="124" t="s">
        <v>226</v>
      </c>
      <c r="I64" s="90">
        <v>0</v>
      </c>
    </row>
    <row r="65" spans="1:10" x14ac:dyDescent="0.2">
      <c r="A65" s="84"/>
      <c r="B65" s="73" t="s">
        <v>357</v>
      </c>
      <c r="C65" s="73"/>
      <c r="D65" s="125">
        <v>2016</v>
      </c>
      <c r="E65" s="125">
        <v>2</v>
      </c>
      <c r="F65" s="125" t="s">
        <v>226</v>
      </c>
      <c r="H65" s="125" t="s">
        <v>226</v>
      </c>
      <c r="I65" s="85">
        <v>0</v>
      </c>
    </row>
    <row r="66" spans="1:10" x14ac:dyDescent="0.2">
      <c r="A66" s="92"/>
      <c r="B66" s="93" t="s">
        <v>238</v>
      </c>
      <c r="C66" s="93">
        <f>SUM(I67:I68)</f>
        <v>32</v>
      </c>
      <c r="D66" s="126"/>
      <c r="E66" s="126"/>
      <c r="F66" s="126"/>
      <c r="G66" s="126"/>
      <c r="H66" s="126"/>
      <c r="I66" s="91"/>
    </row>
    <row r="67" spans="1:10" x14ac:dyDescent="0.2">
      <c r="A67" s="94"/>
      <c r="B67" s="96" t="s">
        <v>358</v>
      </c>
      <c r="C67" s="96"/>
      <c r="D67" s="127" t="s">
        <v>319</v>
      </c>
      <c r="E67" s="124">
        <v>3</v>
      </c>
      <c r="F67" s="124" t="s">
        <v>226</v>
      </c>
      <c r="G67" s="124"/>
      <c r="H67" s="124"/>
      <c r="I67" s="90">
        <v>0</v>
      </c>
    </row>
    <row r="68" spans="1:10" x14ac:dyDescent="0.2">
      <c r="A68" s="84"/>
      <c r="B68" s="73" t="s">
        <v>359</v>
      </c>
      <c r="C68" s="73"/>
      <c r="D68" s="129" t="s">
        <v>319</v>
      </c>
      <c r="E68" s="125">
        <v>1</v>
      </c>
      <c r="F68" s="125" t="s">
        <v>226</v>
      </c>
      <c r="I68" s="85">
        <v>32</v>
      </c>
    </row>
    <row r="69" spans="1:10" x14ac:dyDescent="0.2">
      <c r="A69" s="92"/>
      <c r="B69" s="93" t="s">
        <v>360</v>
      </c>
      <c r="C69" s="93">
        <f>SUM(I70:I73)</f>
        <v>24</v>
      </c>
      <c r="D69" s="126"/>
      <c r="E69" s="126"/>
      <c r="F69" s="126"/>
      <c r="G69" s="126"/>
      <c r="H69" s="126"/>
      <c r="I69" s="91"/>
      <c r="J69" s="74"/>
    </row>
    <row r="70" spans="1:10" x14ac:dyDescent="0.2">
      <c r="A70" s="94"/>
      <c r="B70" s="96" t="s">
        <v>361</v>
      </c>
      <c r="C70" s="96"/>
      <c r="D70" s="124">
        <v>2016</v>
      </c>
      <c r="E70" s="124">
        <v>2</v>
      </c>
      <c r="F70" s="124" t="s">
        <v>226</v>
      </c>
      <c r="G70" s="124"/>
      <c r="H70" s="124" t="s">
        <v>226</v>
      </c>
      <c r="I70" s="90">
        <v>24</v>
      </c>
    </row>
    <row r="71" spans="1:10" x14ac:dyDescent="0.2">
      <c r="A71" s="84"/>
      <c r="B71" s="73" t="s">
        <v>362</v>
      </c>
      <c r="C71" s="73"/>
      <c r="D71" s="129">
        <v>2015</v>
      </c>
      <c r="E71" s="125">
        <v>2</v>
      </c>
      <c r="G71" s="125" t="s">
        <v>226</v>
      </c>
      <c r="I71" s="85">
        <v>0</v>
      </c>
    </row>
    <row r="72" spans="1:10" x14ac:dyDescent="0.2">
      <c r="A72" s="94"/>
      <c r="B72" s="96" t="s">
        <v>363</v>
      </c>
      <c r="C72" s="96"/>
      <c r="D72" s="127" t="s">
        <v>319</v>
      </c>
      <c r="E72" s="124">
        <v>3</v>
      </c>
      <c r="F72" s="124" t="s">
        <v>226</v>
      </c>
      <c r="G72" s="124"/>
      <c r="H72" s="124"/>
      <c r="I72" s="90">
        <v>0</v>
      </c>
    </row>
    <row r="73" spans="1:10" x14ac:dyDescent="0.2">
      <c r="A73" s="86"/>
      <c r="B73" s="89" t="s">
        <v>364</v>
      </c>
      <c r="C73" s="89"/>
      <c r="D73" s="128" t="s">
        <v>319</v>
      </c>
      <c r="E73" s="132">
        <v>3</v>
      </c>
      <c r="F73" s="132" t="s">
        <v>226</v>
      </c>
      <c r="G73" s="132"/>
      <c r="H73" s="132"/>
      <c r="I73" s="87">
        <v>0</v>
      </c>
      <c r="J73" s="74"/>
    </row>
    <row r="74" spans="1:10" ht="6.75" customHeight="1" x14ac:dyDescent="0.2"/>
    <row r="75" spans="1:10" s="72" customFormat="1" ht="13.5" thickBot="1" x14ac:dyDescent="0.25">
      <c r="A75" s="78" t="s">
        <v>365</v>
      </c>
      <c r="B75" s="78"/>
      <c r="C75" s="78"/>
      <c r="D75" s="83"/>
      <c r="E75" s="133"/>
      <c r="F75" s="133"/>
      <c r="G75" s="133"/>
      <c r="H75" s="133"/>
      <c r="I75" s="159">
        <f>D19-(I22+I33+I39+I45)</f>
        <v>42</v>
      </c>
    </row>
    <row r="76" spans="1:10" ht="12" thickTop="1" x14ac:dyDescent="0.2"/>
  </sheetData>
  <mergeCells count="9">
    <mergeCell ref="A40:H40"/>
    <mergeCell ref="A46:H46"/>
    <mergeCell ref="F47:H47"/>
    <mergeCell ref="A23:H23"/>
    <mergeCell ref="F25:H25"/>
    <mergeCell ref="F27:H27"/>
    <mergeCell ref="A34:H34"/>
    <mergeCell ref="F35:H35"/>
    <mergeCell ref="F36:H36"/>
  </mergeCells>
  <hyperlinks>
    <hyperlink ref="A22" r:id="rId1"/>
    <hyperlink ref="A33" r:id="rId2"/>
    <hyperlink ref="A39" r:id="rId3"/>
    <hyperlink ref="A45" r:id="rId4"/>
  </hyperlinks>
  <printOptions horizontalCentered="1"/>
  <pageMargins left="0.5" right="0.5" top="1" bottom="0.75" header="0.5" footer="0.5"/>
  <pageSetup scale="95" orientation="portrait" r:id="rId5"/>
  <headerFooter>
    <oddHeader>&amp;C&amp;"-,Bold"&amp;8INTERNAL AUDIT PROGRAM
AUDIT SCHEDULE
2017</oddHeader>
    <oddFooter>&amp;L&amp;8Audit Schedule&amp;C&amp;8Internal Audit Program&amp;R&amp;8Page &amp;P of &amp;N</oddFooter>
  </headerFooter>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27" sqref="A27"/>
    </sheetView>
  </sheetViews>
  <sheetFormatPr defaultRowHeight="15" x14ac:dyDescent="0.25"/>
  <cols>
    <col min="1" max="1" width="109.5703125" customWidth="1"/>
  </cols>
  <sheetData>
    <row r="1" spans="1:1" ht="18.75" x14ac:dyDescent="0.3">
      <c r="A1" s="244" t="s">
        <v>385</v>
      </c>
    </row>
    <row r="2" spans="1:1" ht="18.75" x14ac:dyDescent="0.3">
      <c r="A2" s="181"/>
    </row>
    <row r="3" spans="1:1" x14ac:dyDescent="0.25">
      <c r="A3" s="182"/>
    </row>
    <row r="4" spans="1:1" ht="18.75" x14ac:dyDescent="0.3">
      <c r="A4" s="181" t="s">
        <v>386</v>
      </c>
    </row>
    <row r="5" spans="1:1" ht="45" x14ac:dyDescent="0.25">
      <c r="A5" s="183" t="s">
        <v>387</v>
      </c>
    </row>
    <row r="6" spans="1:1" x14ac:dyDescent="0.25">
      <c r="A6" s="183" t="s">
        <v>388</v>
      </c>
    </row>
    <row r="7" spans="1:1" ht="30" x14ac:dyDescent="0.25">
      <c r="A7" s="183" t="s">
        <v>431</v>
      </c>
    </row>
    <row r="8" spans="1:1" x14ac:dyDescent="0.25">
      <c r="A8" s="234" t="s">
        <v>432</v>
      </c>
    </row>
    <row r="9" spans="1:1" x14ac:dyDescent="0.25">
      <c r="A9" s="183" t="s">
        <v>433</v>
      </c>
    </row>
    <row r="10" spans="1:1" ht="30" x14ac:dyDescent="0.25">
      <c r="A10" s="234" t="s">
        <v>434</v>
      </c>
    </row>
    <row r="11" spans="1:1" x14ac:dyDescent="0.25">
      <c r="A11" s="183" t="s">
        <v>435</v>
      </c>
    </row>
    <row r="12" spans="1:1" ht="30" x14ac:dyDescent="0.25">
      <c r="A12" s="183" t="s">
        <v>436</v>
      </c>
    </row>
    <row r="13" spans="1:1" x14ac:dyDescent="0.25">
      <c r="A13" s="234" t="s">
        <v>437</v>
      </c>
    </row>
    <row r="14" spans="1:1" x14ac:dyDescent="0.25">
      <c r="A14" s="183" t="s">
        <v>438</v>
      </c>
    </row>
    <row r="15" spans="1:1" x14ac:dyDescent="0.25">
      <c r="A15" s="234" t="s">
        <v>439</v>
      </c>
    </row>
    <row r="16" spans="1:1" ht="45" x14ac:dyDescent="0.25">
      <c r="A16" s="183" t="s">
        <v>440</v>
      </c>
    </row>
    <row r="17" spans="1:1" ht="30" x14ac:dyDescent="0.25">
      <c r="A17" s="183" t="s">
        <v>441</v>
      </c>
    </row>
    <row r="18" spans="1:1" ht="30" x14ac:dyDescent="0.25">
      <c r="A18" s="234" t="s">
        <v>442</v>
      </c>
    </row>
    <row r="19" spans="1:1" x14ac:dyDescent="0.25">
      <c r="A19" s="183" t="s">
        <v>443</v>
      </c>
    </row>
    <row r="20" spans="1:1" x14ac:dyDescent="0.25">
      <c r="A20" s="183" t="s">
        <v>444</v>
      </c>
    </row>
    <row r="21" spans="1:1" x14ac:dyDescent="0.25">
      <c r="A21" s="183" t="s">
        <v>445</v>
      </c>
    </row>
    <row r="22" spans="1:1" ht="30" x14ac:dyDescent="0.25">
      <c r="A22" s="183" t="s">
        <v>446</v>
      </c>
    </row>
    <row r="23" spans="1:1" x14ac:dyDescent="0.25">
      <c r="A23" s="183" t="s">
        <v>447</v>
      </c>
    </row>
    <row r="24" spans="1:1" ht="30" x14ac:dyDescent="0.25">
      <c r="A24" s="183" t="s">
        <v>448</v>
      </c>
    </row>
    <row r="25" spans="1:1" s="54" customFormat="1" x14ac:dyDescent="0.25">
      <c r="A25" s="183" t="s">
        <v>529</v>
      </c>
    </row>
    <row r="26" spans="1:1" s="54" customFormat="1" x14ac:dyDescent="0.25">
      <c r="A26" s="183" t="s">
        <v>530</v>
      </c>
    </row>
    <row r="27" spans="1:1" s="54" customFormat="1" x14ac:dyDescent="0.25">
      <c r="A27" s="183" t="s">
        <v>531</v>
      </c>
    </row>
    <row r="28" spans="1:1" x14ac:dyDescent="0.25">
      <c r="A28" s="183" t="s">
        <v>388</v>
      </c>
    </row>
    <row r="29" spans="1:1" ht="18.75" x14ac:dyDescent="0.3">
      <c r="A29" s="181" t="s">
        <v>389</v>
      </c>
    </row>
    <row r="30" spans="1:1" ht="15.75" x14ac:dyDescent="0.25">
      <c r="A30" s="184" t="s">
        <v>388</v>
      </c>
    </row>
    <row r="31" spans="1:1" x14ac:dyDescent="0.25">
      <c r="A31" s="183" t="s">
        <v>390</v>
      </c>
    </row>
    <row r="32" spans="1:1" ht="60" x14ac:dyDescent="0.25">
      <c r="A32" s="183" t="s">
        <v>391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pane ySplit="4" topLeftCell="A5" activePane="bottomLeft" state="frozen"/>
      <selection pane="bottomLeft" activeCell="J23" sqref="J23"/>
    </sheetView>
  </sheetViews>
  <sheetFormatPr defaultColWidth="9.140625" defaultRowHeight="15" x14ac:dyDescent="0.25"/>
  <cols>
    <col min="1" max="1" width="3.7109375" style="190" customWidth="1"/>
    <col min="2" max="2" width="43.5703125" style="190" customWidth="1"/>
    <col min="3" max="3" width="41.7109375" style="190" customWidth="1"/>
    <col min="4" max="5" width="11.7109375" style="223" customWidth="1"/>
    <col min="6" max="6" width="11.7109375" style="224" customWidth="1"/>
    <col min="7" max="7" width="11.7109375" style="190" customWidth="1"/>
    <col min="8" max="9" width="9.140625" style="190"/>
    <col min="10" max="10" width="9.7109375" style="190" customWidth="1"/>
    <col min="11" max="16384" width="9.140625" style="190"/>
  </cols>
  <sheetData>
    <row r="1" spans="1:7" ht="15.75" x14ac:dyDescent="0.25">
      <c r="A1" s="187" t="s">
        <v>411</v>
      </c>
      <c r="B1" s="187"/>
      <c r="C1" s="187"/>
      <c r="D1" s="188"/>
      <c r="E1" s="188"/>
      <c r="F1" s="189"/>
    </row>
    <row r="2" spans="1:7" ht="15.75" x14ac:dyDescent="0.25">
      <c r="A2" s="187" t="s">
        <v>412</v>
      </c>
      <c r="B2" s="187"/>
      <c r="C2" s="187"/>
      <c r="D2" s="188"/>
      <c r="E2" s="188"/>
      <c r="F2" s="189"/>
    </row>
    <row r="3" spans="1:7" s="193" customFormat="1" x14ac:dyDescent="0.25">
      <c r="A3" s="191"/>
      <c r="B3" s="191"/>
      <c r="C3" s="191"/>
      <c r="D3" s="192" t="s">
        <v>413</v>
      </c>
      <c r="E3" s="192"/>
      <c r="F3" s="287" t="s">
        <v>414</v>
      </c>
      <c r="G3" s="287"/>
    </row>
    <row r="4" spans="1:7" s="196" customFormat="1" x14ac:dyDescent="0.25">
      <c r="A4" s="192"/>
      <c r="B4" s="194" t="s">
        <v>415</v>
      </c>
      <c r="C4" s="194" t="s">
        <v>416</v>
      </c>
      <c r="D4" s="195" t="s">
        <v>417</v>
      </c>
      <c r="E4" s="195" t="s">
        <v>418</v>
      </c>
      <c r="F4" s="192" t="s">
        <v>419</v>
      </c>
      <c r="G4" s="192" t="s">
        <v>420</v>
      </c>
    </row>
    <row r="5" spans="1:7" x14ac:dyDescent="0.25">
      <c r="A5" s="288" t="s">
        <v>421</v>
      </c>
      <c r="B5" s="289"/>
      <c r="C5" s="289"/>
      <c r="D5" s="289"/>
      <c r="E5" s="289"/>
      <c r="F5" s="289"/>
      <c r="G5" s="290"/>
    </row>
    <row r="6" spans="1:7" s="202" customFormat="1" x14ac:dyDescent="0.25">
      <c r="A6" s="197"/>
      <c r="B6" s="198"/>
      <c r="C6" s="198"/>
      <c r="D6" s="199"/>
      <c r="E6" s="199"/>
      <c r="F6" s="200"/>
      <c r="G6" s="201"/>
    </row>
    <row r="7" spans="1:7" s="202" customFormat="1" x14ac:dyDescent="0.25">
      <c r="A7" s="203"/>
      <c r="B7" s="204"/>
      <c r="C7" s="204"/>
      <c r="D7" s="205"/>
      <c r="E7" s="205"/>
      <c r="F7" s="206"/>
      <c r="G7" s="207"/>
    </row>
    <row r="8" spans="1:7" s="202" customFormat="1" x14ac:dyDescent="0.25">
      <c r="A8" s="208"/>
      <c r="B8" s="209"/>
      <c r="C8" s="209"/>
      <c r="D8" s="210"/>
      <c r="E8" s="210"/>
      <c r="F8" s="211"/>
      <c r="G8" s="212"/>
    </row>
    <row r="9" spans="1:7" s="202" customFormat="1" x14ac:dyDescent="0.25">
      <c r="A9" s="288" t="s">
        <v>208</v>
      </c>
      <c r="B9" s="289"/>
      <c r="C9" s="289"/>
      <c r="D9" s="289"/>
      <c r="E9" s="289"/>
      <c r="F9" s="289"/>
      <c r="G9" s="290"/>
    </row>
    <row r="10" spans="1:7" s="202" customFormat="1" x14ac:dyDescent="0.25">
      <c r="A10" s="197"/>
      <c r="B10" s="198"/>
      <c r="C10" s="198"/>
      <c r="D10" s="198"/>
      <c r="E10" s="198"/>
      <c r="F10" s="213"/>
      <c r="G10" s="214"/>
    </row>
    <row r="11" spans="1:7" s="202" customFormat="1" x14ac:dyDescent="0.25">
      <c r="A11" s="208"/>
      <c r="B11" s="215"/>
      <c r="C11" s="209"/>
      <c r="D11" s="209"/>
      <c r="E11" s="209"/>
      <c r="F11" s="216"/>
      <c r="G11" s="217"/>
    </row>
    <row r="12" spans="1:7" s="202" customFormat="1" x14ac:dyDescent="0.25">
      <c r="A12" s="218"/>
      <c r="B12" s="219"/>
      <c r="C12" s="220"/>
      <c r="D12" s="220"/>
      <c r="E12" s="220"/>
      <c r="F12" s="221"/>
      <c r="G12" s="222"/>
    </row>
  </sheetData>
  <mergeCells count="3">
    <mergeCell ref="F3:G3"/>
    <mergeCell ref="A5:G5"/>
    <mergeCell ref="A9:G9"/>
  </mergeCells>
  <printOptions horizontalCentered="1"/>
  <pageMargins left="0.5" right="0.5" top="0.75" bottom="0.75" header="0.3" footer="0.3"/>
  <pageSetup scale="91" orientation="landscape"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workbookViewId="0">
      <pane ySplit="4" topLeftCell="A5" activePane="bottomLeft" state="frozen"/>
      <selection pane="bottomLeft"/>
    </sheetView>
  </sheetViews>
  <sheetFormatPr defaultColWidth="9.140625" defaultRowHeight="15" x14ac:dyDescent="0.25"/>
  <cols>
    <col min="1" max="1" width="3.7109375" style="190" customWidth="1"/>
    <col min="2" max="3" width="40.7109375" style="190" customWidth="1"/>
    <col min="4" max="5" width="11.7109375" style="223" customWidth="1"/>
    <col min="6" max="6" width="11.7109375" style="224" customWidth="1"/>
    <col min="7" max="7" width="11.7109375" style="190" customWidth="1"/>
    <col min="8" max="9" width="9.140625" style="190"/>
    <col min="10" max="10" width="9.7109375" style="190" customWidth="1"/>
    <col min="11" max="16384" width="9.140625" style="190"/>
  </cols>
  <sheetData>
    <row r="1" spans="1:7" ht="15.75" x14ac:dyDescent="0.25">
      <c r="A1" s="187" t="s">
        <v>422</v>
      </c>
      <c r="B1" s="187"/>
      <c r="C1" s="187"/>
      <c r="D1" s="188"/>
      <c r="E1" s="188"/>
      <c r="F1" s="189"/>
    </row>
    <row r="2" spans="1:7" ht="15.75" x14ac:dyDescent="0.25">
      <c r="A2" s="187" t="s">
        <v>423</v>
      </c>
      <c r="B2" s="187"/>
      <c r="C2" s="187"/>
      <c r="D2" s="188"/>
      <c r="E2" s="188"/>
      <c r="F2" s="189"/>
    </row>
    <row r="3" spans="1:7" s="193" customFormat="1" x14ac:dyDescent="0.25">
      <c r="A3" s="191"/>
      <c r="B3" s="191"/>
      <c r="C3" s="191"/>
      <c r="D3" s="192" t="s">
        <v>413</v>
      </c>
      <c r="E3" s="192"/>
      <c r="F3" s="287" t="s">
        <v>414</v>
      </c>
      <c r="G3" s="287"/>
    </row>
    <row r="4" spans="1:7" s="196" customFormat="1" x14ac:dyDescent="0.25">
      <c r="A4" s="192"/>
      <c r="B4" s="194" t="s">
        <v>415</v>
      </c>
      <c r="C4" s="194" t="s">
        <v>416</v>
      </c>
      <c r="D4" s="195" t="s">
        <v>417</v>
      </c>
      <c r="E4" s="195" t="s">
        <v>418</v>
      </c>
      <c r="F4" s="192" t="s">
        <v>419</v>
      </c>
      <c r="G4" s="192" t="s">
        <v>420</v>
      </c>
    </row>
    <row r="5" spans="1:7" x14ac:dyDescent="0.25">
      <c r="A5" s="294" t="s">
        <v>424</v>
      </c>
      <c r="B5" s="295"/>
      <c r="C5" s="295"/>
      <c r="D5" s="295"/>
      <c r="E5" s="295"/>
      <c r="F5" s="295"/>
      <c r="G5" s="296"/>
    </row>
    <row r="6" spans="1:7" s="225" customFormat="1" x14ac:dyDescent="0.25">
      <c r="A6" s="291" t="s">
        <v>425</v>
      </c>
      <c r="B6" s="292"/>
      <c r="C6" s="292"/>
      <c r="D6" s="292"/>
      <c r="E6" s="292"/>
      <c r="F6" s="292"/>
      <c r="G6" s="293"/>
    </row>
    <row r="7" spans="1:7" s="202" customFormat="1" x14ac:dyDescent="0.25">
      <c r="A7" s="197"/>
      <c r="B7" s="198"/>
      <c r="C7" s="198"/>
      <c r="D7" s="199"/>
      <c r="E7" s="199"/>
      <c r="F7" s="226"/>
      <c r="G7" s="201"/>
    </row>
    <row r="8" spans="1:7" s="202" customFormat="1" x14ac:dyDescent="0.25">
      <c r="A8" s="208"/>
      <c r="B8" s="209"/>
      <c r="C8" s="209"/>
      <c r="D8" s="210"/>
      <c r="E8" s="210"/>
      <c r="F8" s="227"/>
      <c r="G8" s="212"/>
    </row>
    <row r="9" spans="1:7" s="202" customFormat="1" x14ac:dyDescent="0.25">
      <c r="A9" s="208"/>
      <c r="B9" s="209"/>
      <c r="C9" s="209"/>
      <c r="D9" s="210"/>
      <c r="E9" s="210"/>
      <c r="F9" s="227"/>
      <c r="G9" s="212"/>
    </row>
    <row r="10" spans="1:7" s="202" customFormat="1" x14ac:dyDescent="0.25">
      <c r="A10" s="228"/>
      <c r="B10" s="220"/>
      <c r="C10" s="220"/>
      <c r="D10" s="229"/>
      <c r="E10" s="229"/>
      <c r="F10" s="220"/>
      <c r="G10" s="230"/>
    </row>
    <row r="11" spans="1:7" s="202" customFormat="1" x14ac:dyDescent="0.25">
      <c r="A11" s="294" t="s">
        <v>426</v>
      </c>
      <c r="B11" s="295"/>
      <c r="C11" s="295"/>
      <c r="D11" s="295"/>
      <c r="E11" s="295"/>
      <c r="F11" s="295"/>
      <c r="G11" s="296"/>
    </row>
    <row r="12" spans="1:7" s="202" customFormat="1" x14ac:dyDescent="0.25">
      <c r="A12" s="297" t="s">
        <v>427</v>
      </c>
      <c r="B12" s="298"/>
      <c r="C12" s="298"/>
      <c r="D12" s="298"/>
      <c r="E12" s="298"/>
      <c r="F12" s="298"/>
      <c r="G12" s="299"/>
    </row>
    <row r="13" spans="1:7" s="202" customFormat="1" x14ac:dyDescent="0.25">
      <c r="A13" s="197"/>
      <c r="B13" s="198"/>
      <c r="C13" s="198"/>
      <c r="D13" s="199"/>
      <c r="E13" s="199"/>
      <c r="F13" s="213"/>
      <c r="G13" s="214"/>
    </row>
    <row r="14" spans="1:7" s="202" customFormat="1" x14ac:dyDescent="0.25">
      <c r="A14" s="208"/>
      <c r="B14" s="209"/>
      <c r="C14" s="231"/>
      <c r="D14" s="232"/>
      <c r="E14" s="232"/>
      <c r="F14" s="227"/>
      <c r="G14" s="212"/>
    </row>
    <row r="15" spans="1:7" s="202" customFormat="1" x14ac:dyDescent="0.25">
      <c r="A15" s="208"/>
      <c r="B15" s="209"/>
      <c r="C15" s="231"/>
      <c r="D15" s="232"/>
      <c r="E15" s="232"/>
      <c r="F15" s="227"/>
      <c r="G15" s="212"/>
    </row>
    <row r="16" spans="1:7" s="202" customFormat="1" x14ac:dyDescent="0.25">
      <c r="A16" s="228"/>
      <c r="B16" s="220"/>
      <c r="C16" s="220"/>
      <c r="D16" s="229"/>
      <c r="E16" s="229"/>
      <c r="F16" s="221"/>
      <c r="G16" s="230"/>
    </row>
    <row r="18" spans="1:7" ht="15.75" x14ac:dyDescent="0.25">
      <c r="A18" s="187" t="s">
        <v>39</v>
      </c>
      <c r="B18" s="187"/>
      <c r="C18" s="187"/>
      <c r="D18" s="188"/>
      <c r="E18" s="188"/>
      <c r="F18" s="189"/>
    </row>
    <row r="19" spans="1:7" ht="15.75" x14ac:dyDescent="0.25">
      <c r="A19" s="187" t="s">
        <v>449</v>
      </c>
      <c r="B19" s="187"/>
      <c r="C19" s="187"/>
      <c r="D19" s="188"/>
      <c r="E19" s="188"/>
      <c r="F19" s="189"/>
    </row>
    <row r="20" spans="1:7" x14ac:dyDescent="0.25">
      <c r="A20" s="191"/>
      <c r="B20" s="191"/>
      <c r="C20" s="191"/>
      <c r="D20" s="192" t="s">
        <v>413</v>
      </c>
      <c r="E20" s="192"/>
      <c r="F20" s="287" t="s">
        <v>414</v>
      </c>
      <c r="G20" s="287"/>
    </row>
    <row r="21" spans="1:7" x14ac:dyDescent="0.25">
      <c r="A21" s="192"/>
      <c r="B21" s="194" t="s">
        <v>415</v>
      </c>
      <c r="C21" s="194" t="s">
        <v>416</v>
      </c>
      <c r="D21" s="195" t="s">
        <v>417</v>
      </c>
      <c r="E21" s="195" t="s">
        <v>418</v>
      </c>
      <c r="F21" s="192" t="s">
        <v>419</v>
      </c>
      <c r="G21" s="192" t="s">
        <v>420</v>
      </c>
    </row>
    <row r="22" spans="1:7" x14ac:dyDescent="0.25">
      <c r="A22" s="294" t="s">
        <v>424</v>
      </c>
      <c r="B22" s="295"/>
      <c r="C22" s="295"/>
      <c r="D22" s="295"/>
      <c r="E22" s="295"/>
      <c r="F22" s="295"/>
      <c r="G22" s="296"/>
    </row>
    <row r="23" spans="1:7" x14ac:dyDescent="0.25">
      <c r="A23" s="291" t="s">
        <v>425</v>
      </c>
      <c r="B23" s="292"/>
      <c r="C23" s="292"/>
      <c r="D23" s="292"/>
      <c r="E23" s="292"/>
      <c r="F23" s="292"/>
      <c r="G23" s="293"/>
    </row>
    <row r="24" spans="1:7" x14ac:dyDescent="0.25">
      <c r="A24" s="197"/>
      <c r="B24" s="198"/>
      <c r="C24" s="198"/>
      <c r="D24" s="199"/>
      <c r="E24" s="199"/>
      <c r="F24" s="226"/>
      <c r="G24" s="201"/>
    </row>
    <row r="25" spans="1:7" x14ac:dyDescent="0.25">
      <c r="A25" s="208"/>
      <c r="B25" s="209"/>
      <c r="C25" s="209"/>
      <c r="D25" s="210"/>
      <c r="E25" s="210"/>
      <c r="F25" s="227"/>
      <c r="G25" s="212"/>
    </row>
    <row r="26" spans="1:7" x14ac:dyDescent="0.25">
      <c r="A26" s="208"/>
      <c r="B26" s="209"/>
      <c r="C26" s="209"/>
      <c r="D26" s="210"/>
      <c r="E26" s="210"/>
      <c r="F26" s="227"/>
      <c r="G26" s="212"/>
    </row>
    <row r="27" spans="1:7" x14ac:dyDescent="0.25">
      <c r="A27" s="228"/>
      <c r="B27" s="220"/>
      <c r="C27" s="220"/>
      <c r="D27" s="229"/>
      <c r="E27" s="229"/>
      <c r="F27" s="220"/>
      <c r="G27" s="230"/>
    </row>
    <row r="28" spans="1:7" x14ac:dyDescent="0.25">
      <c r="A28" s="294" t="s">
        <v>426</v>
      </c>
      <c r="B28" s="295"/>
      <c r="C28" s="295"/>
      <c r="D28" s="295"/>
      <c r="E28" s="295"/>
      <c r="F28" s="295"/>
      <c r="G28" s="296"/>
    </row>
    <row r="29" spans="1:7" x14ac:dyDescent="0.25">
      <c r="A29" s="297" t="s">
        <v>427</v>
      </c>
      <c r="B29" s="298"/>
      <c r="C29" s="298"/>
      <c r="D29" s="298"/>
      <c r="E29" s="298"/>
      <c r="F29" s="298"/>
      <c r="G29" s="299"/>
    </row>
    <row r="30" spans="1:7" x14ac:dyDescent="0.25">
      <c r="A30" s="197"/>
      <c r="B30" s="198"/>
      <c r="C30" s="198"/>
      <c r="D30" s="199"/>
      <c r="E30" s="199"/>
      <c r="F30" s="213"/>
      <c r="G30" s="214"/>
    </row>
    <row r="31" spans="1:7" x14ac:dyDescent="0.25">
      <c r="A31" s="208"/>
      <c r="B31" s="209"/>
      <c r="C31" s="231"/>
      <c r="D31" s="232"/>
      <c r="E31" s="232"/>
      <c r="F31" s="227"/>
      <c r="G31" s="212"/>
    </row>
    <row r="32" spans="1:7" x14ac:dyDescent="0.25">
      <c r="A32" s="208"/>
      <c r="B32" s="209"/>
      <c r="C32" s="231"/>
      <c r="D32" s="232"/>
      <c r="E32" s="232"/>
      <c r="F32" s="227"/>
      <c r="G32" s="212"/>
    </row>
    <row r="33" spans="1:7" x14ac:dyDescent="0.25">
      <c r="A33" s="228"/>
      <c r="B33" s="220"/>
      <c r="C33" s="220"/>
      <c r="D33" s="229"/>
      <c r="E33" s="229"/>
      <c r="F33" s="221"/>
      <c r="G33" s="230"/>
    </row>
    <row r="35" spans="1:7" ht="15.75" x14ac:dyDescent="0.25">
      <c r="A35" s="187"/>
      <c r="B35" s="187"/>
      <c r="C35" s="187"/>
      <c r="D35" s="188"/>
      <c r="E35" s="188"/>
      <c r="F35" s="189"/>
    </row>
    <row r="36" spans="1:7" ht="15.75" x14ac:dyDescent="0.25">
      <c r="A36" s="187" t="s">
        <v>450</v>
      </c>
      <c r="B36" s="187"/>
      <c r="C36" s="187"/>
      <c r="D36" s="188"/>
      <c r="E36" s="188"/>
      <c r="F36" s="189"/>
    </row>
    <row r="37" spans="1:7" x14ac:dyDescent="0.25">
      <c r="A37" s="191"/>
      <c r="B37" s="191"/>
      <c r="C37" s="191"/>
      <c r="D37" s="192" t="s">
        <v>413</v>
      </c>
      <c r="E37" s="192"/>
      <c r="F37" s="287" t="s">
        <v>414</v>
      </c>
      <c r="G37" s="287"/>
    </row>
    <row r="38" spans="1:7" x14ac:dyDescent="0.25">
      <c r="A38" s="192"/>
      <c r="B38" s="194" t="s">
        <v>415</v>
      </c>
      <c r="C38" s="194" t="s">
        <v>416</v>
      </c>
      <c r="D38" s="195" t="s">
        <v>417</v>
      </c>
      <c r="E38" s="195" t="s">
        <v>418</v>
      </c>
      <c r="F38" s="192" t="s">
        <v>419</v>
      </c>
      <c r="G38" s="192" t="s">
        <v>420</v>
      </c>
    </row>
    <row r="39" spans="1:7" x14ac:dyDescent="0.25">
      <c r="A39" s="294" t="s">
        <v>424</v>
      </c>
      <c r="B39" s="295"/>
      <c r="C39" s="295"/>
      <c r="D39" s="295"/>
      <c r="E39" s="295"/>
      <c r="F39" s="295"/>
      <c r="G39" s="296"/>
    </row>
    <row r="40" spans="1:7" x14ac:dyDescent="0.25">
      <c r="A40" s="291" t="s">
        <v>425</v>
      </c>
      <c r="B40" s="292"/>
      <c r="C40" s="292"/>
      <c r="D40" s="292"/>
      <c r="E40" s="292"/>
      <c r="F40" s="292"/>
      <c r="G40" s="293"/>
    </row>
    <row r="41" spans="1:7" x14ac:dyDescent="0.25">
      <c r="A41" s="197"/>
      <c r="B41" s="198"/>
      <c r="C41" s="198"/>
      <c r="D41" s="199"/>
      <c r="E41" s="199"/>
      <c r="F41" s="226"/>
      <c r="G41" s="201"/>
    </row>
    <row r="42" spans="1:7" x14ac:dyDescent="0.25">
      <c r="A42" s="208"/>
      <c r="B42" s="209"/>
      <c r="C42" s="209"/>
      <c r="D42" s="210"/>
      <c r="E42" s="210"/>
      <c r="F42" s="227"/>
      <c r="G42" s="212"/>
    </row>
    <row r="43" spans="1:7" x14ac:dyDescent="0.25">
      <c r="A43" s="208"/>
      <c r="B43" s="209"/>
      <c r="C43" s="209"/>
      <c r="D43" s="210"/>
      <c r="E43" s="210"/>
      <c r="F43" s="227"/>
      <c r="G43" s="212"/>
    </row>
    <row r="44" spans="1:7" x14ac:dyDescent="0.25">
      <c r="A44" s="228"/>
      <c r="B44" s="220"/>
      <c r="C44" s="220"/>
      <c r="D44" s="229"/>
      <c r="E44" s="229"/>
      <c r="F44" s="220"/>
      <c r="G44" s="230"/>
    </row>
    <row r="45" spans="1:7" x14ac:dyDescent="0.25">
      <c r="A45" s="294" t="s">
        <v>426</v>
      </c>
      <c r="B45" s="295"/>
      <c r="C45" s="295"/>
      <c r="D45" s="295"/>
      <c r="E45" s="295"/>
      <c r="F45" s="295"/>
      <c r="G45" s="296"/>
    </row>
    <row r="46" spans="1:7" x14ac:dyDescent="0.25">
      <c r="A46" s="297" t="s">
        <v>427</v>
      </c>
      <c r="B46" s="298"/>
      <c r="C46" s="298"/>
      <c r="D46" s="298"/>
      <c r="E46" s="298"/>
      <c r="F46" s="298"/>
      <c r="G46" s="299"/>
    </row>
    <row r="47" spans="1:7" x14ac:dyDescent="0.25">
      <c r="A47" s="197"/>
      <c r="B47" s="198"/>
      <c r="C47" s="198"/>
      <c r="D47" s="199"/>
      <c r="E47" s="199"/>
      <c r="F47" s="213"/>
      <c r="G47" s="214"/>
    </row>
    <row r="48" spans="1:7" x14ac:dyDescent="0.25">
      <c r="A48" s="208"/>
      <c r="B48" s="209"/>
      <c r="C48" s="231"/>
      <c r="D48" s="232"/>
      <c r="E48" s="232"/>
      <c r="F48" s="227"/>
      <c r="G48" s="212"/>
    </row>
    <row r="49" spans="1:7" x14ac:dyDescent="0.25">
      <c r="A49" s="208"/>
      <c r="B49" s="209"/>
      <c r="C49" s="231"/>
      <c r="D49" s="232"/>
      <c r="E49" s="232"/>
      <c r="F49" s="227"/>
      <c r="G49" s="212"/>
    </row>
    <row r="50" spans="1:7" x14ac:dyDescent="0.25">
      <c r="A50" s="228"/>
      <c r="B50" s="220"/>
      <c r="C50" s="220"/>
      <c r="D50" s="229"/>
      <c r="E50" s="229"/>
      <c r="F50" s="221"/>
      <c r="G50" s="230"/>
    </row>
  </sheetData>
  <mergeCells count="15">
    <mergeCell ref="F20:G20"/>
    <mergeCell ref="F3:G3"/>
    <mergeCell ref="A5:G5"/>
    <mergeCell ref="A6:G6"/>
    <mergeCell ref="A11:G11"/>
    <mergeCell ref="A12:G12"/>
    <mergeCell ref="A40:G40"/>
    <mergeCell ref="A45:G45"/>
    <mergeCell ref="A46:G46"/>
    <mergeCell ref="A22:G22"/>
    <mergeCell ref="A23:G23"/>
    <mergeCell ref="A28:G28"/>
    <mergeCell ref="A29:G29"/>
    <mergeCell ref="F37:G37"/>
    <mergeCell ref="A39:G39"/>
  </mergeCells>
  <printOptions horizontalCentered="1"/>
  <pageMargins left="0.5" right="0.5" top="0.75" bottom="0.75" header="0.3" footer="0.3"/>
  <pageSetup scale="91"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Why Audit</vt:lpstr>
      <vt:lpstr>Summary</vt:lpstr>
      <vt:lpstr>Audit Plan</vt:lpstr>
      <vt:lpstr>Internal Controls</vt:lpstr>
      <vt:lpstr>Policy Reviews</vt:lpstr>
      <vt:lpstr>Audits</vt:lpstr>
      <vt:lpstr>FM</vt:lpstr>
      <vt:lpstr>Tracking Template (Exam)</vt:lpstr>
      <vt:lpstr>Tracking Template (External)</vt:lpstr>
      <vt:lpstr>Critical Reports</vt:lpstr>
      <vt:lpstr>FFIEC</vt:lpstr>
      <vt:lpstr>'Audit Plan'!Print_Area</vt:lpstr>
      <vt:lpstr>'Policy Reviews'!Print_Area</vt:lpstr>
      <vt:lpstr>Audits!Print_Titles</vt:lpstr>
      <vt:lpstr>'Policy Reviews'!Print_Titles</vt:lpstr>
      <vt:lpstr>'Tracking Template (Exam)'!Print_Titles</vt:lpstr>
      <vt:lpstr>'Tracking Template (External)'!Print_Titles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Short</dc:creator>
  <cp:lastModifiedBy>Marsha Sapino</cp:lastModifiedBy>
  <cp:lastPrinted>2017-05-24T17:49:25Z</cp:lastPrinted>
  <dcterms:created xsi:type="dcterms:W3CDTF">2014-01-10T14:00:50Z</dcterms:created>
  <dcterms:modified xsi:type="dcterms:W3CDTF">2017-05-26T16:40:05Z</dcterms:modified>
</cp:coreProperties>
</file>